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四国大会（徳島）関係\運営部\webアップ用ファイル\"/>
    </mc:Choice>
  </mc:AlternateContent>
  <bookViews>
    <workbookView xWindow="0" yWindow="0" windowWidth="20490" windowHeight="7530"/>
  </bookViews>
  <sheets>
    <sheet name="県内申込表" sheetId="1" r:id="rId1"/>
  </sheets>
  <externalReferences>
    <externalReference r:id="rId2"/>
  </externalReferences>
  <definedNames>
    <definedName name="_xlnm._FilterDatabase" localSheetId="0" hidden="1">県内申込表!$A$4:$X$5</definedName>
    <definedName name="_xlnm.Print_Area" localSheetId="0">県内申込表!$A$1:$X$48</definedName>
    <definedName name="データ抽出">#REF!</definedName>
    <definedName name="支部">県内申込表!$AI$5:$AK$18</definedName>
    <definedName name="都道府県番号">[1]参照!$A$6:$B$52</definedName>
  </definedName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AB44" i="1"/>
  <c r="AD44" i="1" s="1"/>
  <c r="AA44" i="1"/>
  <c r="Y44" i="1"/>
  <c r="E44" i="1"/>
  <c r="D44" i="1"/>
  <c r="C44" i="1"/>
  <c r="AC43" i="1"/>
  <c r="AB43" i="1"/>
  <c r="AA43" i="1"/>
  <c r="AD43" i="1" s="1"/>
  <c r="Y43" i="1"/>
  <c r="E43" i="1"/>
  <c r="D43" i="1"/>
  <c r="C43" i="1"/>
  <c r="AC42" i="1"/>
  <c r="AB42" i="1"/>
  <c r="AD42" i="1" s="1"/>
  <c r="AA42" i="1"/>
  <c r="Y42" i="1"/>
  <c r="E42" i="1"/>
  <c r="D42" i="1"/>
  <c r="C42" i="1"/>
  <c r="AC41" i="1"/>
  <c r="AB41" i="1"/>
  <c r="AA41" i="1"/>
  <c r="AD41" i="1" s="1"/>
  <c r="Y41" i="1"/>
  <c r="E41" i="1"/>
  <c r="D41" i="1"/>
  <c r="C41" i="1"/>
  <c r="AC40" i="1"/>
  <c r="AB40" i="1"/>
  <c r="AD40" i="1" s="1"/>
  <c r="AA40" i="1"/>
  <c r="Y40" i="1"/>
  <c r="E40" i="1"/>
  <c r="D40" i="1"/>
  <c r="C40" i="1"/>
  <c r="AC39" i="1"/>
  <c r="AB39" i="1"/>
  <c r="AA39" i="1"/>
  <c r="AD39" i="1" s="1"/>
  <c r="Y39" i="1"/>
  <c r="E39" i="1"/>
  <c r="D39" i="1"/>
  <c r="C39" i="1"/>
  <c r="AC38" i="1"/>
  <c r="AB38" i="1"/>
  <c r="AD38" i="1" s="1"/>
  <c r="AA38" i="1"/>
  <c r="Y38" i="1"/>
  <c r="E38" i="1"/>
  <c r="D38" i="1"/>
  <c r="C38" i="1"/>
  <c r="AC37" i="1"/>
  <c r="AB37" i="1"/>
  <c r="AA37" i="1"/>
  <c r="AD37" i="1" s="1"/>
  <c r="Y37" i="1"/>
  <c r="E37" i="1"/>
  <c r="D37" i="1"/>
  <c r="C37" i="1"/>
  <c r="AC36" i="1"/>
  <c r="AB36" i="1"/>
  <c r="AD36" i="1" s="1"/>
  <c r="AA36" i="1"/>
  <c r="Y36" i="1"/>
  <c r="E36" i="1"/>
  <c r="D36" i="1"/>
  <c r="C36" i="1"/>
  <c r="AC35" i="1"/>
  <c r="AB35" i="1"/>
  <c r="AA35" i="1"/>
  <c r="AD35" i="1" s="1"/>
  <c r="Y35" i="1"/>
  <c r="E35" i="1"/>
  <c r="D35" i="1"/>
  <c r="C35" i="1"/>
  <c r="AC34" i="1"/>
  <c r="AB34" i="1"/>
  <c r="AD34" i="1" s="1"/>
  <c r="AA34" i="1"/>
  <c r="Y34" i="1"/>
  <c r="E34" i="1"/>
  <c r="D34" i="1"/>
  <c r="C34" i="1"/>
  <c r="AC33" i="1"/>
  <c r="AB33" i="1"/>
  <c r="AA33" i="1"/>
  <c r="AD33" i="1" s="1"/>
  <c r="Y33" i="1"/>
  <c r="E33" i="1"/>
  <c r="D33" i="1"/>
  <c r="C33" i="1"/>
  <c r="AC32" i="1"/>
  <c r="AB32" i="1"/>
  <c r="AD32" i="1" s="1"/>
  <c r="AA32" i="1"/>
  <c r="Y32" i="1"/>
  <c r="E32" i="1"/>
  <c r="D32" i="1"/>
  <c r="C32" i="1"/>
  <c r="AC31" i="1"/>
  <c r="AB31" i="1"/>
  <c r="AA31" i="1"/>
  <c r="AD31" i="1" s="1"/>
  <c r="Y31" i="1"/>
  <c r="E31" i="1"/>
  <c r="D31" i="1"/>
  <c r="C31" i="1"/>
  <c r="AC30" i="1"/>
  <c r="AB30" i="1"/>
  <c r="AD30" i="1" s="1"/>
  <c r="AA30" i="1"/>
  <c r="Y30" i="1"/>
  <c r="E30" i="1"/>
  <c r="D30" i="1"/>
  <c r="C30" i="1"/>
  <c r="AC29" i="1"/>
  <c r="AB29" i="1"/>
  <c r="AA29" i="1"/>
  <c r="AD29" i="1" s="1"/>
  <c r="Y29" i="1"/>
  <c r="E29" i="1"/>
  <c r="D29" i="1"/>
  <c r="C29" i="1"/>
  <c r="AC28" i="1"/>
  <c r="AB28" i="1"/>
  <c r="AD28" i="1" s="1"/>
  <c r="AA28" i="1"/>
  <c r="Y28" i="1"/>
  <c r="E28" i="1"/>
  <c r="D28" i="1"/>
  <c r="C28" i="1"/>
  <c r="AC27" i="1"/>
  <c r="AB27" i="1"/>
  <c r="AA27" i="1"/>
  <c r="AD27" i="1" s="1"/>
  <c r="Y27" i="1"/>
  <c r="E27" i="1"/>
  <c r="D27" i="1"/>
  <c r="C27" i="1"/>
  <c r="AC26" i="1"/>
  <c r="AB26" i="1"/>
  <c r="AD26" i="1" s="1"/>
  <c r="AA26" i="1"/>
  <c r="Y26" i="1"/>
  <c r="E26" i="1"/>
  <c r="D26" i="1"/>
  <c r="C26" i="1"/>
  <c r="AC25" i="1"/>
  <c r="AB25" i="1"/>
  <c r="AA25" i="1"/>
  <c r="AD25" i="1" s="1"/>
  <c r="Y25" i="1"/>
  <c r="E25" i="1"/>
  <c r="D25" i="1"/>
  <c r="C25" i="1"/>
  <c r="AC24" i="1"/>
  <c r="AB24" i="1"/>
  <c r="AD24" i="1" s="1"/>
  <c r="AA24" i="1"/>
  <c r="Y24" i="1"/>
  <c r="E24" i="1"/>
  <c r="D24" i="1"/>
  <c r="C24" i="1"/>
  <c r="AC23" i="1"/>
  <c r="AB23" i="1"/>
  <c r="AA23" i="1"/>
  <c r="AD23" i="1" s="1"/>
  <c r="Y23" i="1"/>
  <c r="E23" i="1"/>
  <c r="D23" i="1"/>
  <c r="C23" i="1"/>
  <c r="AC22" i="1"/>
  <c r="AB22" i="1"/>
  <c r="AD22" i="1" s="1"/>
  <c r="AA22" i="1"/>
  <c r="Y22" i="1"/>
  <c r="E22" i="1"/>
  <c r="D22" i="1"/>
  <c r="C22" i="1"/>
  <c r="AC21" i="1"/>
  <c r="AB21" i="1"/>
  <c r="AA21" i="1"/>
  <c r="AD21" i="1" s="1"/>
  <c r="Y21" i="1"/>
  <c r="E21" i="1"/>
  <c r="D21" i="1"/>
  <c r="C21" i="1"/>
  <c r="AC20" i="1"/>
  <c r="AB20" i="1"/>
  <c r="AD20" i="1" s="1"/>
  <c r="AA20" i="1"/>
  <c r="Y20" i="1"/>
  <c r="E20" i="1"/>
  <c r="D20" i="1"/>
  <c r="C20" i="1"/>
  <c r="AC19" i="1"/>
  <c r="AB19" i="1"/>
  <c r="AA19" i="1"/>
  <c r="AD19" i="1" s="1"/>
  <c r="Y19" i="1"/>
  <c r="E19" i="1"/>
  <c r="D19" i="1"/>
  <c r="C19" i="1"/>
  <c r="AK18" i="1"/>
  <c r="AC18" i="1"/>
  <c r="AB18" i="1"/>
  <c r="AA18" i="1"/>
  <c r="AD18" i="1" s="1"/>
  <c r="Y18" i="1"/>
  <c r="E18" i="1"/>
  <c r="D18" i="1"/>
  <c r="C18" i="1"/>
  <c r="AK17" i="1"/>
  <c r="AC17" i="1"/>
  <c r="AB17" i="1"/>
  <c r="AA17" i="1"/>
  <c r="AD17" i="1" s="1"/>
  <c r="Y17" i="1"/>
  <c r="E17" i="1"/>
  <c r="D17" i="1"/>
  <c r="C17" i="1"/>
  <c r="AK16" i="1"/>
  <c r="AG16" i="1"/>
  <c r="AC16" i="1"/>
  <c r="AB16" i="1"/>
  <c r="AD16" i="1" s="1"/>
  <c r="AA16" i="1"/>
  <c r="Y16" i="1"/>
  <c r="E16" i="1"/>
  <c r="D16" i="1"/>
  <c r="C16" i="1"/>
  <c r="AK15" i="1"/>
  <c r="AG15" i="1"/>
  <c r="AC15" i="1"/>
  <c r="AB15" i="1"/>
  <c r="AA15" i="1"/>
  <c r="AD15" i="1" s="1"/>
  <c r="Y15" i="1"/>
  <c r="E15" i="1"/>
  <c r="D15" i="1"/>
  <c r="C15" i="1"/>
  <c r="AK14" i="1"/>
  <c r="AG14" i="1"/>
  <c r="AC14" i="1"/>
  <c r="AB14" i="1"/>
  <c r="AD14" i="1" s="1"/>
  <c r="AA14" i="1"/>
  <c r="Y14" i="1"/>
  <c r="E14" i="1"/>
  <c r="D14" i="1"/>
  <c r="C14" i="1"/>
  <c r="AK13" i="1"/>
  <c r="AG13" i="1"/>
  <c r="AC13" i="1"/>
  <c r="AB13" i="1"/>
  <c r="AA13" i="1"/>
  <c r="AD13" i="1" s="1"/>
  <c r="Y13" i="1"/>
  <c r="E13" i="1"/>
  <c r="D13" i="1"/>
  <c r="C13" i="1"/>
  <c r="AK12" i="1"/>
  <c r="AG12" i="1"/>
  <c r="AC12" i="1"/>
  <c r="AB12" i="1"/>
  <c r="AD12" i="1" s="1"/>
  <c r="AA12" i="1"/>
  <c r="Y12" i="1"/>
  <c r="E12" i="1"/>
  <c r="D12" i="1"/>
  <c r="C12" i="1"/>
  <c r="AK11" i="1"/>
  <c r="AG11" i="1"/>
  <c r="AC11" i="1"/>
  <c r="AB11" i="1"/>
  <c r="AA11" i="1"/>
  <c r="AD11" i="1" s="1"/>
  <c r="Y11" i="1"/>
  <c r="E11" i="1"/>
  <c r="D11" i="1"/>
  <c r="C11" i="1"/>
  <c r="AK10" i="1"/>
  <c r="AG10" i="1"/>
  <c r="AC10" i="1"/>
  <c r="AB10" i="1"/>
  <c r="AD10" i="1" s="1"/>
  <c r="AA10" i="1"/>
  <c r="Y10" i="1"/>
  <c r="E10" i="1"/>
  <c r="D10" i="1"/>
  <c r="C10" i="1"/>
  <c r="AK9" i="1"/>
  <c r="AG9" i="1"/>
  <c r="AC9" i="1"/>
  <c r="AB9" i="1"/>
  <c r="AA9" i="1"/>
  <c r="AD9" i="1" s="1"/>
  <c r="Y9" i="1"/>
  <c r="E9" i="1"/>
  <c r="D9" i="1"/>
  <c r="C9" i="1"/>
  <c r="AK8" i="1"/>
  <c r="AG8" i="1"/>
  <c r="AC8" i="1"/>
  <c r="AB8" i="1"/>
  <c r="AD8" i="1" s="1"/>
  <c r="AA8" i="1"/>
  <c r="Y8" i="1"/>
  <c r="E8" i="1"/>
  <c r="D8" i="1"/>
  <c r="C8" i="1"/>
  <c r="AK7" i="1"/>
  <c r="AG7" i="1"/>
  <c r="AC7" i="1"/>
  <c r="AB7" i="1"/>
  <c r="AA7" i="1"/>
  <c r="AD7" i="1" s="1"/>
  <c r="Y7" i="1"/>
  <c r="E7" i="1"/>
  <c r="D7" i="1"/>
  <c r="C7" i="1"/>
  <c r="AK6" i="1"/>
  <c r="AG6" i="1"/>
  <c r="AC6" i="1"/>
  <c r="AB6" i="1"/>
  <c r="AD6" i="1" s="1"/>
  <c r="AA6" i="1"/>
  <c r="Y6" i="1"/>
  <c r="E6" i="1"/>
  <c r="D6" i="1"/>
  <c r="C6" i="1"/>
  <c r="AG5" i="1"/>
  <c r="AC5" i="1"/>
  <c r="AC46" i="1" s="1"/>
  <c r="AB5" i="1"/>
  <c r="AA5" i="1"/>
  <c r="AA46" i="1" s="1"/>
  <c r="Y5" i="1"/>
  <c r="E5" i="1"/>
  <c r="D5" i="1"/>
  <c r="C5" i="1"/>
  <c r="AB2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AA2" i="1"/>
  <c r="AB46" i="1" l="1"/>
  <c r="AB45" i="1"/>
  <c r="AD5" i="1"/>
  <c r="AD45" i="1" s="1"/>
  <c r="AA45" i="1"/>
  <c r="AC45" i="1"/>
</calcChain>
</file>

<file path=xl/sharedStrings.xml><?xml version="1.0" encoding="utf-8"?>
<sst xmlns="http://schemas.openxmlformats.org/spreadsheetml/2006/main" count="70" uniqueCount="58">
  <si>
    <t>第22回四国地区公立小中学校事務研究大会　徳島県内用参加申込表</t>
    <rPh sb="0" eb="1">
      <t>ダイ</t>
    </rPh>
    <rPh sb="3" eb="4">
      <t>カイ</t>
    </rPh>
    <rPh sb="4" eb="6">
      <t>シコク</t>
    </rPh>
    <rPh sb="6" eb="8">
      <t>チク</t>
    </rPh>
    <rPh sb="8" eb="10">
      <t>コウリツ</t>
    </rPh>
    <rPh sb="10" eb="14">
      <t>ショウチュウガッコウ</t>
    </rPh>
    <rPh sb="14" eb="16">
      <t>ジム</t>
    </rPh>
    <rPh sb="16" eb="18">
      <t>ケンキュウ</t>
    </rPh>
    <rPh sb="18" eb="20">
      <t>タイカイ</t>
    </rPh>
    <rPh sb="21" eb="23">
      <t>トクシマ</t>
    </rPh>
    <rPh sb="23" eb="25">
      <t>ケンナイ</t>
    </rPh>
    <rPh sb="25" eb="26">
      <t>ヨウ</t>
    </rPh>
    <rPh sb="26" eb="28">
      <t>サンカ</t>
    </rPh>
    <rPh sb="28" eb="30">
      <t>モウシコミ</t>
    </rPh>
    <rPh sb="30" eb="31">
      <t>ヒョウ</t>
    </rPh>
    <phoneticPr fontId="3"/>
  </si>
  <si>
    <t>支部コード</t>
    <rPh sb="0" eb="2">
      <t>シブ</t>
    </rPh>
    <phoneticPr fontId="3"/>
  </si>
  <si>
    <t>開始No.</t>
    <rPh sb="0" eb="2">
      <t>カイシ</t>
    </rPh>
    <phoneticPr fontId="3"/>
  </si>
  <si>
    <t>申込代表者</t>
    <rPh sb="0" eb="2">
      <t>モウシコミ</t>
    </rPh>
    <rPh sb="2" eb="5">
      <t>ダイヒョウシャ</t>
    </rPh>
    <phoneticPr fontId="3"/>
  </si>
  <si>
    <t>支部名</t>
    <rPh sb="0" eb="3">
      <t>シブメイ</t>
    </rPh>
    <phoneticPr fontId="3"/>
  </si>
  <si>
    <t>氏　　名</t>
    <rPh sb="0" eb="1">
      <t>シ</t>
    </rPh>
    <rPh sb="3" eb="4">
      <t>メイ</t>
    </rPh>
    <phoneticPr fontId="3"/>
  </si>
  <si>
    <t>所 属 名</t>
    <rPh sb="0" eb="1">
      <t>トコロ</t>
    </rPh>
    <rPh sb="2" eb="3">
      <t>ゾク</t>
    </rPh>
    <rPh sb="4" eb="5">
      <t>メイ</t>
    </rPh>
    <phoneticPr fontId="3"/>
  </si>
  <si>
    <t>代表者メールアドレス</t>
    <phoneticPr fontId="3"/>
  </si>
  <si>
    <t>No.</t>
    <phoneticPr fontId="3"/>
  </si>
  <si>
    <t>仮No.</t>
    <rPh sb="0" eb="1">
      <t>カリ</t>
    </rPh>
    <phoneticPr fontId="3"/>
  </si>
  <si>
    <t>県名</t>
    <rPh sb="0" eb="2">
      <t>ケンメイ</t>
    </rPh>
    <phoneticPr fontId="3"/>
  </si>
  <si>
    <t>県内</t>
    <rPh sb="0" eb="2">
      <t>ケンナイ</t>
    </rPh>
    <phoneticPr fontId="3"/>
  </si>
  <si>
    <t>職　　名</t>
    <rPh sb="0" eb="1">
      <t>ショク</t>
    </rPh>
    <rPh sb="3" eb="4">
      <t>メイ</t>
    </rPh>
    <phoneticPr fontId="3"/>
  </si>
  <si>
    <t>分科会希望１</t>
    <rPh sb="0" eb="3">
      <t>ブンカカイ</t>
    </rPh>
    <rPh sb="3" eb="5">
      <t>キボウ</t>
    </rPh>
    <phoneticPr fontId="3"/>
  </si>
  <si>
    <t>分科会希望２</t>
    <rPh sb="0" eb="3">
      <t>ブンカカイ</t>
    </rPh>
    <rPh sb="3" eb="5">
      <t>キボウ</t>
    </rPh>
    <phoneticPr fontId="3"/>
  </si>
  <si>
    <t>資料参加のみ</t>
    <rPh sb="0" eb="2">
      <t>シリョウ</t>
    </rPh>
    <rPh sb="2" eb="4">
      <t>サンカ</t>
    </rPh>
    <phoneticPr fontId="3"/>
  </si>
  <si>
    <t>昼　食</t>
    <rPh sb="0" eb="1">
      <t>ヒル</t>
    </rPh>
    <rPh sb="2" eb="3">
      <t>ショク</t>
    </rPh>
    <phoneticPr fontId="3"/>
  </si>
  <si>
    <t>レセプション</t>
    <phoneticPr fontId="3"/>
  </si>
  <si>
    <t>会員外</t>
    <rPh sb="0" eb="2">
      <t>カイイン</t>
    </rPh>
    <rPh sb="2" eb="3">
      <t>ガイ</t>
    </rPh>
    <phoneticPr fontId="3"/>
  </si>
  <si>
    <t>備　　　考</t>
    <rPh sb="0" eb="1">
      <t>ソナエ</t>
    </rPh>
    <rPh sb="4" eb="5">
      <t>コウ</t>
    </rPh>
    <phoneticPr fontId="3"/>
  </si>
  <si>
    <t>参加申込金額</t>
    <rPh sb="0" eb="2">
      <t>サンカ</t>
    </rPh>
    <rPh sb="2" eb="4">
      <t>モウシコミ</t>
    </rPh>
    <rPh sb="4" eb="6">
      <t>キンガク</t>
    </rPh>
    <phoneticPr fontId="3"/>
  </si>
  <si>
    <t>昼食金額</t>
    <rPh sb="0" eb="2">
      <t>チュウショク</t>
    </rPh>
    <rPh sb="2" eb="4">
      <t>キンガク</t>
    </rPh>
    <phoneticPr fontId="3"/>
  </si>
  <si>
    <t>レセプション金額</t>
    <rPh sb="6" eb="8">
      <t>キンガク</t>
    </rPh>
    <phoneticPr fontId="3"/>
  </si>
  <si>
    <t>個人合計</t>
    <rPh sb="0" eb="2">
      <t>コジン</t>
    </rPh>
    <rPh sb="2" eb="4">
      <t>ゴウケイ</t>
    </rPh>
    <phoneticPr fontId="3"/>
  </si>
  <si>
    <t>参加者数</t>
    <rPh sb="0" eb="4">
      <t>サンカシャスウ</t>
    </rPh>
    <phoneticPr fontId="3"/>
  </si>
  <si>
    <t>大会参加</t>
    <rPh sb="0" eb="2">
      <t>タイカイ</t>
    </rPh>
    <rPh sb="2" eb="4">
      <t>サンカ</t>
    </rPh>
    <phoneticPr fontId="3"/>
  </si>
  <si>
    <t>三好</t>
    <rPh sb="0" eb="2">
      <t>ミヨシ</t>
    </rPh>
    <phoneticPr fontId="3"/>
  </si>
  <si>
    <t>資料のみ参加</t>
    <rPh sb="0" eb="2">
      <t>シリョウ</t>
    </rPh>
    <rPh sb="4" eb="6">
      <t>サンカ</t>
    </rPh>
    <phoneticPr fontId="3"/>
  </si>
  <si>
    <t>美馬</t>
    <rPh sb="0" eb="2">
      <t>ミマ</t>
    </rPh>
    <phoneticPr fontId="3"/>
  </si>
  <si>
    <t>第１希望</t>
    <rPh sb="0" eb="1">
      <t>ダイ</t>
    </rPh>
    <rPh sb="2" eb="4">
      <t>キボウ</t>
    </rPh>
    <phoneticPr fontId="3"/>
  </si>
  <si>
    <t>第１分科会</t>
    <rPh sb="0" eb="2">
      <t>ダイイチ</t>
    </rPh>
    <rPh sb="2" eb="5">
      <t>ブンカカイ</t>
    </rPh>
    <phoneticPr fontId="3"/>
  </si>
  <si>
    <t>吉野川</t>
    <rPh sb="0" eb="3">
      <t>ヨシノガワ</t>
    </rPh>
    <phoneticPr fontId="3"/>
  </si>
  <si>
    <t>第２分科会</t>
    <rPh sb="0" eb="2">
      <t>ダイイチ</t>
    </rPh>
    <rPh sb="2" eb="5">
      <t>ブンカカイ</t>
    </rPh>
    <phoneticPr fontId="3"/>
  </si>
  <si>
    <t>阿波</t>
    <rPh sb="0" eb="2">
      <t>アワ</t>
    </rPh>
    <phoneticPr fontId="3"/>
  </si>
  <si>
    <t>第３分科会</t>
    <rPh sb="0" eb="2">
      <t>ダイイチ</t>
    </rPh>
    <rPh sb="2" eb="5">
      <t>ブンカカイ</t>
    </rPh>
    <phoneticPr fontId="3"/>
  </si>
  <si>
    <t>板野</t>
    <rPh sb="0" eb="2">
      <t>イタノ</t>
    </rPh>
    <phoneticPr fontId="3"/>
  </si>
  <si>
    <t>第４分科会</t>
    <rPh sb="0" eb="2">
      <t>ダイイチ</t>
    </rPh>
    <rPh sb="2" eb="5">
      <t>ブンカカイ</t>
    </rPh>
    <phoneticPr fontId="3"/>
  </si>
  <si>
    <t>鳴門</t>
    <rPh sb="0" eb="2">
      <t>ナルト</t>
    </rPh>
    <phoneticPr fontId="3"/>
  </si>
  <si>
    <t>第５分科会</t>
    <rPh sb="0" eb="2">
      <t>ダイイチ</t>
    </rPh>
    <rPh sb="2" eb="5">
      <t>ブンカカイ</t>
    </rPh>
    <phoneticPr fontId="3"/>
  </si>
  <si>
    <t>徳島･名東(中)</t>
    <rPh sb="0" eb="2">
      <t>トクシマ</t>
    </rPh>
    <rPh sb="3" eb="5">
      <t>ミョウドウ</t>
    </rPh>
    <rPh sb="6" eb="7">
      <t>チュウ</t>
    </rPh>
    <phoneticPr fontId="3"/>
  </si>
  <si>
    <t>第２希望</t>
    <rPh sb="0" eb="1">
      <t>ダイ</t>
    </rPh>
    <rPh sb="2" eb="4">
      <t>キボウ</t>
    </rPh>
    <phoneticPr fontId="3"/>
  </si>
  <si>
    <t>徳島･名東(小)</t>
    <rPh sb="0" eb="2">
      <t>トクシマ</t>
    </rPh>
    <rPh sb="3" eb="5">
      <t>ミョウドウ</t>
    </rPh>
    <rPh sb="6" eb="7">
      <t>ショウ</t>
    </rPh>
    <phoneticPr fontId="3"/>
  </si>
  <si>
    <t>小松島･勝浦</t>
    <rPh sb="0" eb="3">
      <t>コマツシマ</t>
    </rPh>
    <rPh sb="4" eb="6">
      <t>カツウラ</t>
    </rPh>
    <phoneticPr fontId="3"/>
  </si>
  <si>
    <t>名西</t>
    <rPh sb="0" eb="2">
      <t>ミョウザイ</t>
    </rPh>
    <phoneticPr fontId="3"/>
  </si>
  <si>
    <t>阿南</t>
    <rPh sb="0" eb="2">
      <t>アナン</t>
    </rPh>
    <phoneticPr fontId="3"/>
  </si>
  <si>
    <t>那賀</t>
    <rPh sb="0" eb="2">
      <t>ナカ</t>
    </rPh>
    <phoneticPr fontId="3"/>
  </si>
  <si>
    <t>海部</t>
    <rPh sb="0" eb="2">
      <t>カイフ</t>
    </rPh>
    <phoneticPr fontId="3"/>
  </si>
  <si>
    <t>その他</t>
    <rPh sb="2" eb="3">
      <t>タ</t>
    </rPh>
    <phoneticPr fontId="3"/>
  </si>
  <si>
    <t>＊分科会希望は第２希望までご記入ください。（分科会運営担当者等は第１希望を優先させていただきます。）</t>
    <rPh sb="1" eb="4">
      <t>ブンカカイ</t>
    </rPh>
    <rPh sb="4" eb="6">
      <t>キボウ</t>
    </rPh>
    <rPh sb="7" eb="8">
      <t>ダイ</t>
    </rPh>
    <rPh sb="9" eb="11">
      <t>キボウ</t>
    </rPh>
    <rPh sb="14" eb="16">
      <t>キニュウ</t>
    </rPh>
    <rPh sb="22" eb="25">
      <t>ブンカカイ</t>
    </rPh>
    <rPh sb="25" eb="27">
      <t>ウンエイ</t>
    </rPh>
    <rPh sb="27" eb="29">
      <t>タントウ</t>
    </rPh>
    <rPh sb="29" eb="30">
      <t>シャ</t>
    </rPh>
    <rPh sb="30" eb="31">
      <t>トウ</t>
    </rPh>
    <rPh sb="32" eb="33">
      <t>ダイ</t>
    </rPh>
    <rPh sb="34" eb="36">
      <t>キボウ</t>
    </rPh>
    <rPh sb="37" eb="39">
      <t>ユウセン</t>
    </rPh>
    <phoneticPr fontId="3"/>
  </si>
  <si>
    <t>金額合計</t>
    <rPh sb="0" eb="2">
      <t>キンガク</t>
    </rPh>
    <rPh sb="2" eb="4">
      <t>ゴウケイ</t>
    </rPh>
    <phoneticPr fontId="3"/>
  </si>
  <si>
    <t>＊徳事研会員の場合，昼食代の徴収は必要ありません。（別途徴収する徳事研会費に含まれています。）</t>
    <rPh sb="1" eb="2">
      <t>トク</t>
    </rPh>
    <rPh sb="2" eb="4">
      <t>ジケン</t>
    </rPh>
    <rPh sb="4" eb="6">
      <t>カイイン</t>
    </rPh>
    <rPh sb="7" eb="9">
      <t>バアイ</t>
    </rPh>
    <rPh sb="10" eb="13">
      <t>チュウショクダイ</t>
    </rPh>
    <rPh sb="14" eb="16">
      <t>チョウシュウ</t>
    </rPh>
    <rPh sb="17" eb="19">
      <t>ヒツヨウ</t>
    </rPh>
    <rPh sb="26" eb="28">
      <t>ベット</t>
    </rPh>
    <rPh sb="28" eb="30">
      <t>チョウシュウ</t>
    </rPh>
    <rPh sb="32" eb="33">
      <t>トク</t>
    </rPh>
    <rPh sb="33" eb="35">
      <t>ジケン</t>
    </rPh>
    <rPh sb="35" eb="37">
      <t>カイヒ</t>
    </rPh>
    <rPh sb="38" eb="39">
      <t>フク</t>
    </rPh>
    <phoneticPr fontId="3"/>
  </si>
  <si>
    <t>数量合計</t>
    <rPh sb="0" eb="2">
      <t>スウリョウ</t>
    </rPh>
    <rPh sb="2" eb="4">
      <t>ゴウケイ</t>
    </rPh>
    <phoneticPr fontId="3"/>
  </si>
  <si>
    <t>＊該当する項目へは○印を表記してください。</t>
    <rPh sb="1" eb="3">
      <t>ガイトウ</t>
    </rPh>
    <rPh sb="5" eb="7">
      <t>コウモク</t>
    </rPh>
    <rPh sb="10" eb="11">
      <t>シルシ</t>
    </rPh>
    <rPh sb="12" eb="14">
      <t>ヒョウキ</t>
    </rPh>
    <phoneticPr fontId="3"/>
  </si>
  <si>
    <t>提出先：</t>
    <rPh sb="0" eb="3">
      <t>テイシュツサキ</t>
    </rPh>
    <phoneticPr fontId="3"/>
  </si>
  <si>
    <r>
      <t>西麻植小学校　</t>
    </r>
    <r>
      <rPr>
        <sz val="11"/>
        <rFont val="游ゴシック"/>
        <family val="3"/>
        <charset val="128"/>
        <scheme val="minor"/>
      </rPr>
      <t>事務長　小西　知代</t>
    </r>
    <rPh sb="0" eb="3">
      <t>ニシオエ</t>
    </rPh>
    <rPh sb="3" eb="6">
      <t>ショウガッコウ</t>
    </rPh>
    <rPh sb="7" eb="10">
      <t>ジムチョウ</t>
    </rPh>
    <rPh sb="11" eb="13">
      <t>コニシ</t>
    </rPh>
    <rPh sb="14" eb="16">
      <t>トモヨ</t>
    </rPh>
    <phoneticPr fontId="3"/>
  </si>
  <si>
    <t>＊なお，報告後に欠席等により変更がある場合には，必ずご連絡ください。</t>
    <phoneticPr fontId="3"/>
  </si>
  <si>
    <t>MAIL</t>
    <phoneticPr fontId="3"/>
  </si>
  <si>
    <t>apply@shikoku2018.tokujiken.jp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</si>
</sst>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0" tint="-4.9989318521683403E-2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 applyAlignment="1" applyProtection="1">
      <alignment horizontal="center" vertical="center" shrinkToFi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 shrinkToFit="1"/>
      <protection hidden="1"/>
    </xf>
    <xf numFmtId="0" fontId="0" fillId="2" borderId="13" xfId="0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hidden="1"/>
    </xf>
    <xf numFmtId="38" fontId="0" fillId="2" borderId="1" xfId="1" applyFon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176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 shrinkToFi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38" fontId="0" fillId="2" borderId="1" xfId="0" applyNumberForma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12" xfId="0" applyFill="1" applyBorder="1" applyAlignment="1" applyProtection="1">
      <alignment horizontal="right" vertical="center" textRotation="255"/>
      <protection hidden="1"/>
    </xf>
    <xf numFmtId="0" fontId="8" fillId="2" borderId="0" xfId="2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hidden="1"/>
    </xf>
    <xf numFmtId="0" fontId="5" fillId="2" borderId="6" xfId="0" applyFont="1" applyFill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hidden="1"/>
    </xf>
    <xf numFmtId="49" fontId="4" fillId="0" borderId="31" xfId="0" applyNumberFormat="1" applyFont="1" applyFill="1" applyBorder="1" applyAlignment="1" applyProtection="1">
      <alignment vertical="center" shrinkToFit="1"/>
      <protection locked="0"/>
    </xf>
    <xf numFmtId="49" fontId="4" fillId="0" borderId="32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35;&#22269;&#22823;&#20250;&#65288;&#24499;&#23798;&#65289;&#38306;&#20418;/&#36939;&#21942;&#37096;/H30&#22235;&#22269;&#22823;&#20250;&#30476;&#21029;&#30003;&#36796;&#21463;&#20184;&#3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（徳島）"/>
      <sheetName val="申込（高知）"/>
      <sheetName val="申込（香川）"/>
      <sheetName val="申込（愛媛）"/>
      <sheetName val="申込（四国外）"/>
      <sheetName val="県内申込表"/>
      <sheetName val="四国内申込表"/>
      <sheetName val="FAX申込書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徳島県</v>
          </cell>
          <cell r="B6">
            <v>4</v>
          </cell>
        </row>
        <row r="7">
          <cell r="A7" t="str">
            <v>香川県</v>
          </cell>
          <cell r="B7">
            <v>2</v>
          </cell>
        </row>
        <row r="8">
          <cell r="A8" t="str">
            <v>愛媛県</v>
          </cell>
          <cell r="B8">
            <v>3</v>
          </cell>
        </row>
        <row r="9">
          <cell r="A9" t="str">
            <v>高知県</v>
          </cell>
          <cell r="B9">
            <v>1</v>
          </cell>
        </row>
        <row r="10">
          <cell r="A10" t="str">
            <v>愛知県</v>
          </cell>
          <cell r="B10">
            <v>5</v>
          </cell>
        </row>
        <row r="11">
          <cell r="A11" t="str">
            <v>三重県</v>
          </cell>
          <cell r="B11">
            <v>5</v>
          </cell>
        </row>
        <row r="12">
          <cell r="A12" t="str">
            <v>滋賀県</v>
          </cell>
          <cell r="B12">
            <v>5</v>
          </cell>
        </row>
        <row r="13">
          <cell r="A13" t="str">
            <v>京都府</v>
          </cell>
          <cell r="B13">
            <v>5</v>
          </cell>
        </row>
        <row r="14">
          <cell r="A14" t="str">
            <v>大阪府</v>
          </cell>
          <cell r="B14">
            <v>5</v>
          </cell>
        </row>
        <row r="15">
          <cell r="A15" t="str">
            <v>兵庫県</v>
          </cell>
          <cell r="B15">
            <v>5</v>
          </cell>
        </row>
        <row r="16">
          <cell r="A16" t="str">
            <v>奈良県</v>
          </cell>
          <cell r="B16">
            <v>5</v>
          </cell>
        </row>
        <row r="17">
          <cell r="A17" t="str">
            <v>和歌山県</v>
          </cell>
          <cell r="B17">
            <v>5</v>
          </cell>
        </row>
        <row r="18">
          <cell r="A18" t="str">
            <v>鳥取県</v>
          </cell>
          <cell r="B18">
            <v>5</v>
          </cell>
        </row>
        <row r="19">
          <cell r="A19" t="str">
            <v>島根県</v>
          </cell>
          <cell r="B19">
            <v>5</v>
          </cell>
        </row>
        <row r="20">
          <cell r="A20" t="str">
            <v>岡山県</v>
          </cell>
          <cell r="B20">
            <v>5</v>
          </cell>
        </row>
        <row r="21">
          <cell r="A21" t="str">
            <v>広島県</v>
          </cell>
          <cell r="B21">
            <v>5</v>
          </cell>
        </row>
        <row r="22">
          <cell r="A22" t="str">
            <v>山口県</v>
          </cell>
          <cell r="B22">
            <v>5</v>
          </cell>
        </row>
        <row r="23">
          <cell r="A23" t="str">
            <v>福岡県</v>
          </cell>
          <cell r="B23">
            <v>5</v>
          </cell>
        </row>
        <row r="24">
          <cell r="A24" t="str">
            <v>佐賀県</v>
          </cell>
          <cell r="B24">
            <v>5</v>
          </cell>
        </row>
        <row r="25">
          <cell r="A25" t="str">
            <v>長崎県</v>
          </cell>
          <cell r="B25">
            <v>5</v>
          </cell>
        </row>
        <row r="26">
          <cell r="A26" t="str">
            <v>熊本県</v>
          </cell>
          <cell r="B26">
            <v>5</v>
          </cell>
        </row>
        <row r="27">
          <cell r="A27" t="str">
            <v>大分県</v>
          </cell>
          <cell r="B27">
            <v>5</v>
          </cell>
        </row>
        <row r="28">
          <cell r="A28" t="str">
            <v>宮崎県</v>
          </cell>
          <cell r="B28">
            <v>5</v>
          </cell>
        </row>
        <row r="29">
          <cell r="A29" t="str">
            <v>鹿児島県</v>
          </cell>
          <cell r="B29">
            <v>5</v>
          </cell>
        </row>
        <row r="30">
          <cell r="A30" t="str">
            <v>沖縄県</v>
          </cell>
          <cell r="B30">
            <v>5</v>
          </cell>
        </row>
        <row r="31">
          <cell r="A31" t="str">
            <v>北海道</v>
          </cell>
          <cell r="B31">
            <v>5</v>
          </cell>
        </row>
        <row r="32">
          <cell r="A32" t="str">
            <v>青森県</v>
          </cell>
          <cell r="B32">
            <v>5</v>
          </cell>
        </row>
        <row r="33">
          <cell r="A33" t="str">
            <v>岩手県</v>
          </cell>
          <cell r="B33">
            <v>5</v>
          </cell>
        </row>
        <row r="34">
          <cell r="A34" t="str">
            <v>宮城県</v>
          </cell>
          <cell r="B34">
            <v>5</v>
          </cell>
        </row>
        <row r="35">
          <cell r="A35" t="str">
            <v>秋田県</v>
          </cell>
          <cell r="B35">
            <v>5</v>
          </cell>
        </row>
        <row r="36">
          <cell r="A36" t="str">
            <v>山形県</v>
          </cell>
          <cell r="B36">
            <v>5</v>
          </cell>
        </row>
        <row r="37">
          <cell r="A37" t="str">
            <v>福島県</v>
          </cell>
          <cell r="B37">
            <v>5</v>
          </cell>
        </row>
        <row r="38">
          <cell r="A38" t="str">
            <v>茨城県</v>
          </cell>
          <cell r="B38">
            <v>5</v>
          </cell>
        </row>
        <row r="39">
          <cell r="A39" t="str">
            <v>栃木県</v>
          </cell>
          <cell r="B39">
            <v>5</v>
          </cell>
        </row>
        <row r="40">
          <cell r="A40" t="str">
            <v>群馬県</v>
          </cell>
          <cell r="B40">
            <v>5</v>
          </cell>
        </row>
        <row r="41">
          <cell r="A41" t="str">
            <v>埼玉県</v>
          </cell>
          <cell r="B41">
            <v>5</v>
          </cell>
        </row>
        <row r="42">
          <cell r="A42" t="str">
            <v>千葉県</v>
          </cell>
          <cell r="B42">
            <v>5</v>
          </cell>
        </row>
        <row r="43">
          <cell r="A43" t="str">
            <v>東京都</v>
          </cell>
          <cell r="B43">
            <v>5</v>
          </cell>
        </row>
        <row r="44">
          <cell r="A44" t="str">
            <v>神奈川県</v>
          </cell>
          <cell r="B44">
            <v>5</v>
          </cell>
        </row>
        <row r="45">
          <cell r="A45" t="str">
            <v>新潟県</v>
          </cell>
          <cell r="B45">
            <v>5</v>
          </cell>
        </row>
        <row r="46">
          <cell r="A46" t="str">
            <v>富山県</v>
          </cell>
          <cell r="B46">
            <v>5</v>
          </cell>
        </row>
        <row r="47">
          <cell r="A47" t="str">
            <v>石川県</v>
          </cell>
          <cell r="B47">
            <v>5</v>
          </cell>
        </row>
        <row r="48">
          <cell r="A48" t="str">
            <v>福井県</v>
          </cell>
          <cell r="B48">
            <v>5</v>
          </cell>
        </row>
        <row r="49">
          <cell r="A49" t="str">
            <v>山梨県</v>
          </cell>
          <cell r="B49">
            <v>5</v>
          </cell>
        </row>
        <row r="50">
          <cell r="A50" t="str">
            <v>長野県</v>
          </cell>
          <cell r="B50">
            <v>5</v>
          </cell>
        </row>
        <row r="51">
          <cell r="A51" t="str">
            <v>岐阜県</v>
          </cell>
          <cell r="B51">
            <v>5</v>
          </cell>
        </row>
        <row r="52">
          <cell r="A52" t="str">
            <v>静岡県</v>
          </cell>
          <cell r="B5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ly@shikoku2018.tokujik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K57"/>
  <sheetViews>
    <sheetView showGridLines="0" tabSelected="1" zoomScale="74" zoomScaleNormal="74" zoomScaleSheetLayoutView="100" workbookViewId="0">
      <pane ySplit="4" topLeftCell="A5" activePane="bottomLeft" state="frozen"/>
      <selection pane="bottomLeft" activeCell="X2" sqref="X2"/>
    </sheetView>
  </sheetViews>
  <sheetFormatPr defaultColWidth="8.625" defaultRowHeight="22.5" customHeight="1"/>
  <cols>
    <col min="1" max="1" width="6.375" style="2" customWidth="1"/>
    <col min="2" max="3" width="6.375" style="2" hidden="1" customWidth="1"/>
    <col min="4" max="5" width="7" style="2" hidden="1" customWidth="1"/>
    <col min="6" max="6" width="13.25" style="1" customWidth="1"/>
    <col min="7" max="7" width="5.875" style="2" hidden="1" customWidth="1"/>
    <col min="8" max="9" width="14.25" style="1" customWidth="1"/>
    <col min="10" max="14" width="4.75" style="2" hidden="1" customWidth="1"/>
    <col min="15" max="16" width="11.375" style="2" customWidth="1"/>
    <col min="17" max="18" width="5.5" style="2" hidden="1" customWidth="1"/>
    <col min="19" max="19" width="13.125" style="2" customWidth="1"/>
    <col min="20" max="20" width="8.625" style="2"/>
    <col min="21" max="21" width="13.125" style="2" customWidth="1"/>
    <col min="22" max="22" width="4.375" style="2" hidden="1" customWidth="1"/>
    <col min="23" max="23" width="8.625" style="2"/>
    <col min="24" max="24" width="16.75" style="1" customWidth="1"/>
    <col min="25" max="25" width="9.875" style="1" customWidth="1"/>
    <col min="26" max="26" width="0" hidden="1" customWidth="1"/>
    <col min="27" max="27" width="12.25" style="2" hidden="1" customWidth="1"/>
    <col min="28" max="28" width="10.375" style="2" hidden="1" customWidth="1"/>
    <col min="29" max="29" width="16" style="2" hidden="1" customWidth="1"/>
    <col min="30" max="30" width="12" style="2" hidden="1" customWidth="1"/>
    <col min="31" max="31" width="8.625" style="2" hidden="1" customWidth="1"/>
    <col min="32" max="32" width="15" style="2" hidden="1" customWidth="1"/>
    <col min="33" max="33" width="9.375" style="2" hidden="1" customWidth="1"/>
    <col min="34" max="37" width="8.625" style="2" hidden="1" customWidth="1"/>
    <col min="38" max="16384" width="8.625" style="2"/>
  </cols>
  <sheetData>
    <row r="1" spans="1:37" ht="22.5" customHeight="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Z1" s="2"/>
      <c r="AA1" s="3" t="s">
        <v>1</v>
      </c>
      <c r="AB1" s="3" t="s">
        <v>2</v>
      </c>
    </row>
    <row r="2" spans="1:37" ht="22.5" customHeight="1" thickBot="1">
      <c r="F2" s="4" t="s">
        <v>3</v>
      </c>
      <c r="W2" s="5" t="s">
        <v>4</v>
      </c>
      <c r="X2" s="6"/>
      <c r="Z2" s="2"/>
      <c r="AA2" s="3" t="e">
        <f>VLOOKUP($X$2,支部,2,0)</f>
        <v>#N/A</v>
      </c>
      <c r="AB2" s="3" t="e">
        <f>VLOOKUP($X$2,支部,3,0)</f>
        <v>#N/A</v>
      </c>
    </row>
    <row r="3" spans="1:37" ht="22.5" customHeight="1" thickBot="1">
      <c r="F3" s="7" t="s">
        <v>5</v>
      </c>
      <c r="G3" s="8"/>
      <c r="H3" s="9"/>
      <c r="I3" s="10" t="s">
        <v>6</v>
      </c>
      <c r="J3" s="8"/>
      <c r="K3" s="8"/>
      <c r="L3" s="8"/>
      <c r="M3" s="8"/>
      <c r="N3" s="8"/>
      <c r="O3" s="58"/>
      <c r="P3" s="59"/>
      <c r="Q3" s="11"/>
      <c r="R3" s="11"/>
      <c r="S3" s="60" t="s">
        <v>7</v>
      </c>
      <c r="T3" s="61"/>
      <c r="U3" s="58"/>
      <c r="V3" s="62"/>
      <c r="W3" s="62"/>
      <c r="X3" s="63"/>
      <c r="Z3" s="2"/>
    </row>
    <row r="4" spans="1:37" ht="22.5" customHeight="1" thickBot="1">
      <c r="A4" s="12" t="s">
        <v>8</v>
      </c>
      <c r="B4" s="12" t="s">
        <v>9</v>
      </c>
      <c r="C4" s="12" t="s">
        <v>10</v>
      </c>
      <c r="D4" s="12" t="s">
        <v>4</v>
      </c>
      <c r="E4" s="12" t="s">
        <v>11</v>
      </c>
      <c r="F4" s="13" t="s">
        <v>5</v>
      </c>
      <c r="G4" s="13"/>
      <c r="H4" s="13" t="s">
        <v>12</v>
      </c>
      <c r="I4" s="13" t="s">
        <v>6</v>
      </c>
      <c r="J4" s="13"/>
      <c r="K4" s="13"/>
      <c r="L4" s="13"/>
      <c r="M4" s="13"/>
      <c r="N4" s="13"/>
      <c r="O4" s="13" t="s">
        <v>13</v>
      </c>
      <c r="P4" s="13" t="s">
        <v>14</v>
      </c>
      <c r="Q4" s="13"/>
      <c r="R4" s="13"/>
      <c r="S4" s="13" t="s">
        <v>15</v>
      </c>
      <c r="T4" s="13" t="s">
        <v>16</v>
      </c>
      <c r="U4" s="13" t="s">
        <v>17</v>
      </c>
      <c r="V4" s="13"/>
      <c r="W4" s="13" t="s">
        <v>18</v>
      </c>
      <c r="X4" s="64" t="s">
        <v>19</v>
      </c>
      <c r="Y4" s="14" t="s">
        <v>3</v>
      </c>
      <c r="Z4" s="2"/>
      <c r="AA4" s="3" t="s">
        <v>20</v>
      </c>
      <c r="AB4" s="3" t="s">
        <v>21</v>
      </c>
      <c r="AC4" s="3" t="s">
        <v>22</v>
      </c>
      <c r="AD4" s="3" t="s">
        <v>23</v>
      </c>
      <c r="AF4" s="3"/>
      <c r="AG4" s="3" t="s">
        <v>24</v>
      </c>
      <c r="AI4" s="15" t="s">
        <v>4</v>
      </c>
      <c r="AJ4" s="15" t="s">
        <v>1</v>
      </c>
      <c r="AK4" s="3" t="s">
        <v>2</v>
      </c>
    </row>
    <row r="5" spans="1:37" ht="22.5" customHeight="1" thickTop="1">
      <c r="A5" s="16">
        <v>1</v>
      </c>
      <c r="B5" s="17" t="e">
        <f>$AB$2</f>
        <v>#N/A</v>
      </c>
      <c r="C5" s="17" t="str">
        <f>IF(F5="","","徳島県")</f>
        <v/>
      </c>
      <c r="D5" s="17" t="str">
        <f t="shared" ref="D5:D44" si="0">IF(F5="","",$X$2)</f>
        <v/>
      </c>
      <c r="E5" s="18" t="str">
        <f>IF(F5="","","県内")</f>
        <v/>
      </c>
      <c r="F5" s="19"/>
      <c r="G5" s="20"/>
      <c r="H5" s="21"/>
      <c r="I5" s="21"/>
      <c r="J5" s="22"/>
      <c r="K5" s="22"/>
      <c r="L5" s="22"/>
      <c r="M5" s="22"/>
      <c r="N5" s="22"/>
      <c r="O5" s="23"/>
      <c r="P5" s="23"/>
      <c r="Q5" s="22"/>
      <c r="R5" s="22"/>
      <c r="S5" s="22"/>
      <c r="T5" s="22"/>
      <c r="U5" s="22"/>
      <c r="V5" s="22"/>
      <c r="W5" s="22"/>
      <c r="X5" s="65"/>
      <c r="Y5" s="24" t="str">
        <f>IF(F5="","",$H$3)</f>
        <v/>
      </c>
      <c r="Z5" s="2"/>
      <c r="AA5" s="25" t="str">
        <f>IF(F5="","",3500)</f>
        <v/>
      </c>
      <c r="AB5" s="25" t="str">
        <f>IF(AND(T5="○",W5="○"),1000,"")</f>
        <v/>
      </c>
      <c r="AC5" s="25" t="str">
        <f>IF(U5="","",6000)</f>
        <v/>
      </c>
      <c r="AD5" s="25">
        <f>SUM(AA5:AC5)</f>
        <v>0</v>
      </c>
      <c r="AF5" s="3" t="s">
        <v>25</v>
      </c>
      <c r="AG5" s="3">
        <f>COUNTA(F5:F44)-AG6</f>
        <v>0</v>
      </c>
      <c r="AI5" s="15" t="s">
        <v>26</v>
      </c>
      <c r="AJ5" s="15">
        <v>1</v>
      </c>
      <c r="AK5" s="3">
        <v>1</v>
      </c>
    </row>
    <row r="6" spans="1:37" ht="22.5" customHeight="1" thickBot="1">
      <c r="A6" s="26">
        <v>2</v>
      </c>
      <c r="B6" s="3" t="e">
        <f>B5+1</f>
        <v>#N/A</v>
      </c>
      <c r="C6" s="3" t="str">
        <f t="shared" ref="C6:C44" si="1">IF(F6="","","徳島県")</f>
        <v/>
      </c>
      <c r="D6" s="3" t="str">
        <f t="shared" si="0"/>
        <v/>
      </c>
      <c r="E6" s="27" t="str">
        <f t="shared" ref="E6:E44" si="2">IF(F6="","","県内")</f>
        <v/>
      </c>
      <c r="F6" s="28"/>
      <c r="G6" s="29"/>
      <c r="H6" s="30"/>
      <c r="I6" s="30"/>
      <c r="J6" s="31"/>
      <c r="K6" s="31"/>
      <c r="L6" s="31"/>
      <c r="M6" s="31"/>
      <c r="N6" s="31"/>
      <c r="O6" s="32"/>
      <c r="P6" s="32"/>
      <c r="Q6" s="31"/>
      <c r="R6" s="31"/>
      <c r="S6" s="31"/>
      <c r="T6" s="31"/>
      <c r="U6" s="31"/>
      <c r="V6" s="31"/>
      <c r="W6" s="31"/>
      <c r="X6" s="66"/>
      <c r="Y6" s="33" t="str">
        <f t="shared" ref="Y6:Y44" si="3">IF(F6="","",$H$3)</f>
        <v/>
      </c>
      <c r="Z6" s="2"/>
      <c r="AA6" s="25" t="str">
        <f t="shared" ref="AA6:AA44" si="4">IF(F6="","",3500)</f>
        <v/>
      </c>
      <c r="AB6" s="25" t="str">
        <f t="shared" ref="AB6:AB44" si="5">IF(AND(T6="○",W6="○"),1000,"")</f>
        <v/>
      </c>
      <c r="AC6" s="25" t="str">
        <f t="shared" ref="AC6:AC44" si="6">IF(U6="","",6000)</f>
        <v/>
      </c>
      <c r="AD6" s="25">
        <f t="shared" ref="AD6:AD44" si="7">SUM(AA6:AC6)</f>
        <v>0</v>
      </c>
      <c r="AF6" s="12" t="s">
        <v>27</v>
      </c>
      <c r="AG6" s="12">
        <f>COUNTIF(S5:S44,"○")</f>
        <v>0</v>
      </c>
      <c r="AI6" s="15" t="s">
        <v>28</v>
      </c>
      <c r="AJ6" s="15">
        <v>2</v>
      </c>
      <c r="AK6" s="3">
        <f>$AK$5+AJ5*40</f>
        <v>41</v>
      </c>
    </row>
    <row r="7" spans="1:37" ht="22.5" customHeight="1" thickTop="1">
      <c r="A7" s="26">
        <v>3</v>
      </c>
      <c r="B7" s="3" t="e">
        <f t="shared" ref="B7:B44" si="8">B6+1</f>
        <v>#N/A</v>
      </c>
      <c r="C7" s="3" t="str">
        <f t="shared" si="1"/>
        <v/>
      </c>
      <c r="D7" s="3" t="str">
        <f t="shared" si="0"/>
        <v/>
      </c>
      <c r="E7" s="27" t="str">
        <f t="shared" si="2"/>
        <v/>
      </c>
      <c r="F7" s="28"/>
      <c r="G7" s="29"/>
      <c r="H7" s="30"/>
      <c r="I7" s="30"/>
      <c r="J7" s="31"/>
      <c r="K7" s="31"/>
      <c r="L7" s="31"/>
      <c r="M7" s="31"/>
      <c r="N7" s="31"/>
      <c r="O7" s="32"/>
      <c r="P7" s="32"/>
      <c r="Q7" s="31"/>
      <c r="R7" s="31"/>
      <c r="S7" s="31"/>
      <c r="T7" s="31"/>
      <c r="U7" s="31"/>
      <c r="V7" s="31"/>
      <c r="W7" s="31"/>
      <c r="X7" s="66"/>
      <c r="Y7" s="33" t="str">
        <f t="shared" si="3"/>
        <v/>
      </c>
      <c r="Z7" s="2"/>
      <c r="AA7" s="25" t="str">
        <f t="shared" si="4"/>
        <v/>
      </c>
      <c r="AB7" s="25" t="str">
        <f t="shared" si="5"/>
        <v/>
      </c>
      <c r="AC7" s="25" t="str">
        <f t="shared" si="6"/>
        <v/>
      </c>
      <c r="AD7" s="25">
        <f t="shared" si="7"/>
        <v>0</v>
      </c>
      <c r="AE7" s="54" t="s">
        <v>29</v>
      </c>
      <c r="AF7" s="34" t="s">
        <v>30</v>
      </c>
      <c r="AG7" s="34">
        <f>COUNTIF($O$5:$O$44,1)</f>
        <v>0</v>
      </c>
      <c r="AI7" s="15" t="s">
        <v>31</v>
      </c>
      <c r="AJ7" s="15">
        <v>3</v>
      </c>
      <c r="AK7" s="3">
        <f t="shared" ref="AK7:AK18" si="9">$AK$5+AJ6*40</f>
        <v>81</v>
      </c>
    </row>
    <row r="8" spans="1:37" ht="22.5" customHeight="1">
      <c r="A8" s="26">
        <v>4</v>
      </c>
      <c r="B8" s="3" t="e">
        <f t="shared" si="8"/>
        <v>#N/A</v>
      </c>
      <c r="C8" s="3" t="str">
        <f t="shared" si="1"/>
        <v/>
      </c>
      <c r="D8" s="3" t="str">
        <f t="shared" si="0"/>
        <v/>
      </c>
      <c r="E8" s="27" t="str">
        <f t="shared" si="2"/>
        <v/>
      </c>
      <c r="F8" s="28"/>
      <c r="G8" s="29"/>
      <c r="H8" s="30"/>
      <c r="I8" s="30"/>
      <c r="J8" s="31"/>
      <c r="K8" s="31"/>
      <c r="L8" s="31"/>
      <c r="M8" s="31"/>
      <c r="N8" s="31"/>
      <c r="O8" s="32"/>
      <c r="P8" s="32"/>
      <c r="Q8" s="31"/>
      <c r="R8" s="31"/>
      <c r="S8" s="31"/>
      <c r="T8" s="31"/>
      <c r="U8" s="31"/>
      <c r="V8" s="31"/>
      <c r="W8" s="31"/>
      <c r="X8" s="66"/>
      <c r="Y8" s="33" t="str">
        <f t="shared" si="3"/>
        <v/>
      </c>
      <c r="Z8" s="2"/>
      <c r="AA8" s="25" t="str">
        <f t="shared" si="4"/>
        <v/>
      </c>
      <c r="AB8" s="25" t="str">
        <f t="shared" si="5"/>
        <v/>
      </c>
      <c r="AC8" s="25" t="str">
        <f t="shared" si="6"/>
        <v/>
      </c>
      <c r="AD8" s="25">
        <f t="shared" si="7"/>
        <v>0</v>
      </c>
      <c r="AE8" s="54"/>
      <c r="AF8" s="3" t="s">
        <v>32</v>
      </c>
      <c r="AG8" s="3">
        <f>COUNTIF($O$5:$O$44,2)</f>
        <v>0</v>
      </c>
      <c r="AI8" s="15" t="s">
        <v>33</v>
      </c>
      <c r="AJ8" s="15">
        <v>4</v>
      </c>
      <c r="AK8" s="3">
        <f t="shared" si="9"/>
        <v>121</v>
      </c>
    </row>
    <row r="9" spans="1:37" ht="22.5" customHeight="1">
      <c r="A9" s="26">
        <v>5</v>
      </c>
      <c r="B9" s="3" t="e">
        <f t="shared" si="8"/>
        <v>#N/A</v>
      </c>
      <c r="C9" s="3" t="str">
        <f t="shared" si="1"/>
        <v/>
      </c>
      <c r="D9" s="3" t="str">
        <f t="shared" si="0"/>
        <v/>
      </c>
      <c r="E9" s="27" t="str">
        <f t="shared" si="2"/>
        <v/>
      </c>
      <c r="F9" s="28"/>
      <c r="G9" s="29"/>
      <c r="H9" s="30"/>
      <c r="I9" s="30"/>
      <c r="J9" s="31"/>
      <c r="K9" s="31"/>
      <c r="L9" s="31"/>
      <c r="M9" s="31"/>
      <c r="N9" s="31"/>
      <c r="O9" s="32"/>
      <c r="P9" s="32"/>
      <c r="Q9" s="31"/>
      <c r="R9" s="31"/>
      <c r="S9" s="31"/>
      <c r="T9" s="31"/>
      <c r="U9" s="31"/>
      <c r="V9" s="31"/>
      <c r="W9" s="31"/>
      <c r="X9" s="66"/>
      <c r="Y9" s="33" t="str">
        <f t="shared" si="3"/>
        <v/>
      </c>
      <c r="Z9" s="2"/>
      <c r="AA9" s="25" t="str">
        <f t="shared" si="4"/>
        <v/>
      </c>
      <c r="AB9" s="25" t="str">
        <f t="shared" si="5"/>
        <v/>
      </c>
      <c r="AC9" s="25" t="str">
        <f t="shared" si="6"/>
        <v/>
      </c>
      <c r="AD9" s="25">
        <f t="shared" si="7"/>
        <v>0</v>
      </c>
      <c r="AE9" s="54"/>
      <c r="AF9" s="3" t="s">
        <v>34</v>
      </c>
      <c r="AG9" s="3">
        <f>COUNTIF($O$5:$O$44,3)</f>
        <v>0</v>
      </c>
      <c r="AI9" s="15" t="s">
        <v>35</v>
      </c>
      <c r="AJ9" s="15">
        <v>5</v>
      </c>
      <c r="AK9" s="3">
        <f t="shared" si="9"/>
        <v>161</v>
      </c>
    </row>
    <row r="10" spans="1:37" ht="22.5" customHeight="1">
      <c r="A10" s="26">
        <v>6</v>
      </c>
      <c r="B10" s="3" t="e">
        <f t="shared" si="8"/>
        <v>#N/A</v>
      </c>
      <c r="C10" s="3" t="str">
        <f t="shared" si="1"/>
        <v/>
      </c>
      <c r="D10" s="3" t="str">
        <f t="shared" si="0"/>
        <v/>
      </c>
      <c r="E10" s="27" t="str">
        <f t="shared" si="2"/>
        <v/>
      </c>
      <c r="F10" s="28"/>
      <c r="G10" s="29"/>
      <c r="H10" s="30"/>
      <c r="I10" s="30"/>
      <c r="J10" s="31"/>
      <c r="K10" s="31"/>
      <c r="L10" s="31"/>
      <c r="M10" s="31"/>
      <c r="N10" s="31"/>
      <c r="O10" s="32"/>
      <c r="P10" s="32"/>
      <c r="Q10" s="31"/>
      <c r="R10" s="31"/>
      <c r="S10" s="31"/>
      <c r="T10" s="31"/>
      <c r="U10" s="31"/>
      <c r="V10" s="31"/>
      <c r="W10" s="31"/>
      <c r="X10" s="66"/>
      <c r="Y10" s="33" t="str">
        <f t="shared" si="3"/>
        <v/>
      </c>
      <c r="Z10" s="2"/>
      <c r="AA10" s="25" t="str">
        <f t="shared" si="4"/>
        <v/>
      </c>
      <c r="AB10" s="25" t="str">
        <f t="shared" si="5"/>
        <v/>
      </c>
      <c r="AC10" s="25" t="str">
        <f t="shared" si="6"/>
        <v/>
      </c>
      <c r="AD10" s="25">
        <f t="shared" si="7"/>
        <v>0</v>
      </c>
      <c r="AE10" s="54"/>
      <c r="AF10" s="3" t="s">
        <v>36</v>
      </c>
      <c r="AG10" s="3">
        <f>COUNTIF($O$5:$O$44,4)</f>
        <v>0</v>
      </c>
      <c r="AI10" s="15" t="s">
        <v>37</v>
      </c>
      <c r="AJ10" s="15">
        <v>6</v>
      </c>
      <c r="AK10" s="3">
        <f t="shared" si="9"/>
        <v>201</v>
      </c>
    </row>
    <row r="11" spans="1:37" ht="22.5" customHeight="1" thickBot="1">
      <c r="A11" s="26">
        <v>7</v>
      </c>
      <c r="B11" s="3" t="e">
        <f t="shared" si="8"/>
        <v>#N/A</v>
      </c>
      <c r="C11" s="3" t="str">
        <f t="shared" si="1"/>
        <v/>
      </c>
      <c r="D11" s="3" t="str">
        <f t="shared" si="0"/>
        <v/>
      </c>
      <c r="E11" s="27" t="str">
        <f t="shared" si="2"/>
        <v/>
      </c>
      <c r="F11" s="28"/>
      <c r="G11" s="29"/>
      <c r="H11" s="30"/>
      <c r="I11" s="30"/>
      <c r="J11" s="31"/>
      <c r="K11" s="31"/>
      <c r="L11" s="31"/>
      <c r="M11" s="31"/>
      <c r="N11" s="31"/>
      <c r="O11" s="32"/>
      <c r="P11" s="32"/>
      <c r="Q11" s="31"/>
      <c r="R11" s="31"/>
      <c r="S11" s="31"/>
      <c r="T11" s="31"/>
      <c r="U11" s="31"/>
      <c r="V11" s="31"/>
      <c r="W11" s="31"/>
      <c r="X11" s="66"/>
      <c r="Y11" s="33" t="str">
        <f t="shared" si="3"/>
        <v/>
      </c>
      <c r="Z11" s="2"/>
      <c r="AA11" s="25" t="str">
        <f t="shared" si="4"/>
        <v/>
      </c>
      <c r="AB11" s="25" t="str">
        <f t="shared" si="5"/>
        <v/>
      </c>
      <c r="AC11" s="25" t="str">
        <f t="shared" si="6"/>
        <v/>
      </c>
      <c r="AD11" s="25">
        <f t="shared" si="7"/>
        <v>0</v>
      </c>
      <c r="AE11" s="54"/>
      <c r="AF11" s="35" t="s">
        <v>38</v>
      </c>
      <c r="AG11" s="35">
        <f>COUNTIF($O$5:$O$44,5)</f>
        <v>0</v>
      </c>
      <c r="AI11" s="15" t="s">
        <v>39</v>
      </c>
      <c r="AJ11" s="15">
        <v>7</v>
      </c>
      <c r="AK11" s="3">
        <f t="shared" si="9"/>
        <v>241</v>
      </c>
    </row>
    <row r="12" spans="1:37" ht="22.5" customHeight="1" thickTop="1">
      <c r="A12" s="26">
        <v>8</v>
      </c>
      <c r="B12" s="3" t="e">
        <f t="shared" si="8"/>
        <v>#N/A</v>
      </c>
      <c r="C12" s="3" t="str">
        <f t="shared" si="1"/>
        <v/>
      </c>
      <c r="D12" s="3" t="str">
        <f t="shared" si="0"/>
        <v/>
      </c>
      <c r="E12" s="27" t="str">
        <f t="shared" si="2"/>
        <v/>
      </c>
      <c r="F12" s="28"/>
      <c r="G12" s="29"/>
      <c r="H12" s="30"/>
      <c r="I12" s="30"/>
      <c r="J12" s="31"/>
      <c r="K12" s="31"/>
      <c r="L12" s="31"/>
      <c r="M12" s="31"/>
      <c r="N12" s="31"/>
      <c r="O12" s="32"/>
      <c r="P12" s="32"/>
      <c r="Q12" s="31"/>
      <c r="R12" s="31"/>
      <c r="S12" s="31"/>
      <c r="T12" s="31"/>
      <c r="U12" s="31"/>
      <c r="V12" s="31"/>
      <c r="W12" s="31"/>
      <c r="X12" s="66"/>
      <c r="Y12" s="33" t="str">
        <f t="shared" si="3"/>
        <v/>
      </c>
      <c r="Z12" s="2"/>
      <c r="AA12" s="25" t="str">
        <f t="shared" si="4"/>
        <v/>
      </c>
      <c r="AB12" s="25" t="str">
        <f t="shared" si="5"/>
        <v/>
      </c>
      <c r="AC12" s="25" t="str">
        <f t="shared" si="6"/>
        <v/>
      </c>
      <c r="AD12" s="25">
        <f t="shared" si="7"/>
        <v>0</v>
      </c>
      <c r="AE12" s="54" t="s">
        <v>40</v>
      </c>
      <c r="AF12" s="34" t="s">
        <v>30</v>
      </c>
      <c r="AG12" s="34">
        <f>COUNTIF($P$5:$P$44,1)</f>
        <v>0</v>
      </c>
      <c r="AI12" s="15" t="s">
        <v>41</v>
      </c>
      <c r="AJ12" s="15">
        <v>8</v>
      </c>
      <c r="AK12" s="3">
        <f t="shared" si="9"/>
        <v>281</v>
      </c>
    </row>
    <row r="13" spans="1:37" ht="22.5" customHeight="1">
      <c r="A13" s="26">
        <v>9</v>
      </c>
      <c r="B13" s="3" t="e">
        <f t="shared" si="8"/>
        <v>#N/A</v>
      </c>
      <c r="C13" s="3" t="str">
        <f t="shared" si="1"/>
        <v/>
      </c>
      <c r="D13" s="3" t="str">
        <f t="shared" si="0"/>
        <v/>
      </c>
      <c r="E13" s="27" t="str">
        <f t="shared" si="2"/>
        <v/>
      </c>
      <c r="F13" s="28"/>
      <c r="G13" s="29"/>
      <c r="H13" s="30"/>
      <c r="I13" s="30"/>
      <c r="J13" s="31"/>
      <c r="K13" s="31"/>
      <c r="L13" s="31"/>
      <c r="M13" s="31"/>
      <c r="N13" s="31"/>
      <c r="O13" s="32"/>
      <c r="P13" s="32"/>
      <c r="Q13" s="31"/>
      <c r="R13" s="31"/>
      <c r="S13" s="31"/>
      <c r="T13" s="31"/>
      <c r="U13" s="31"/>
      <c r="V13" s="31"/>
      <c r="W13" s="31"/>
      <c r="X13" s="66"/>
      <c r="Y13" s="33" t="str">
        <f t="shared" si="3"/>
        <v/>
      </c>
      <c r="Z13" s="2"/>
      <c r="AA13" s="25" t="str">
        <f t="shared" si="4"/>
        <v/>
      </c>
      <c r="AB13" s="25" t="str">
        <f t="shared" si="5"/>
        <v/>
      </c>
      <c r="AC13" s="25" t="str">
        <f t="shared" si="6"/>
        <v/>
      </c>
      <c r="AD13" s="25">
        <f t="shared" si="7"/>
        <v>0</v>
      </c>
      <c r="AE13" s="54"/>
      <c r="AF13" s="3" t="s">
        <v>32</v>
      </c>
      <c r="AG13" s="3">
        <f>COUNTIF($P$5:$P$44,2)</f>
        <v>0</v>
      </c>
      <c r="AI13" s="15" t="s">
        <v>42</v>
      </c>
      <c r="AJ13" s="15">
        <v>9</v>
      </c>
      <c r="AK13" s="3">
        <f t="shared" si="9"/>
        <v>321</v>
      </c>
    </row>
    <row r="14" spans="1:37" ht="22.5" customHeight="1">
      <c r="A14" s="26">
        <v>10</v>
      </c>
      <c r="B14" s="3" t="e">
        <f t="shared" si="8"/>
        <v>#N/A</v>
      </c>
      <c r="C14" s="3" t="str">
        <f t="shared" si="1"/>
        <v/>
      </c>
      <c r="D14" s="3" t="str">
        <f t="shared" si="0"/>
        <v/>
      </c>
      <c r="E14" s="27" t="str">
        <f t="shared" si="2"/>
        <v/>
      </c>
      <c r="F14" s="28"/>
      <c r="G14" s="29"/>
      <c r="H14" s="30"/>
      <c r="I14" s="30"/>
      <c r="J14" s="31"/>
      <c r="K14" s="31"/>
      <c r="L14" s="31"/>
      <c r="M14" s="31"/>
      <c r="N14" s="31"/>
      <c r="O14" s="32"/>
      <c r="P14" s="32"/>
      <c r="Q14" s="31"/>
      <c r="R14" s="31"/>
      <c r="S14" s="31"/>
      <c r="T14" s="31"/>
      <c r="U14" s="31"/>
      <c r="V14" s="31"/>
      <c r="W14" s="31"/>
      <c r="X14" s="66"/>
      <c r="Y14" s="33" t="str">
        <f t="shared" si="3"/>
        <v/>
      </c>
      <c r="Z14" s="2"/>
      <c r="AA14" s="25" t="str">
        <f t="shared" si="4"/>
        <v/>
      </c>
      <c r="AB14" s="25" t="str">
        <f t="shared" si="5"/>
        <v/>
      </c>
      <c r="AC14" s="25" t="str">
        <f t="shared" si="6"/>
        <v/>
      </c>
      <c r="AD14" s="25">
        <f t="shared" si="7"/>
        <v>0</v>
      </c>
      <c r="AE14" s="54"/>
      <c r="AF14" s="3" t="s">
        <v>34</v>
      </c>
      <c r="AG14" s="3">
        <f>COUNTIF($P$5:$P$44,3)</f>
        <v>0</v>
      </c>
      <c r="AI14" s="15" t="s">
        <v>43</v>
      </c>
      <c r="AJ14" s="15">
        <v>10</v>
      </c>
      <c r="AK14" s="3">
        <f t="shared" si="9"/>
        <v>361</v>
      </c>
    </row>
    <row r="15" spans="1:37" ht="22.5" customHeight="1">
      <c r="A15" s="26">
        <v>11</v>
      </c>
      <c r="B15" s="3" t="e">
        <f t="shared" si="8"/>
        <v>#N/A</v>
      </c>
      <c r="C15" s="3" t="str">
        <f t="shared" si="1"/>
        <v/>
      </c>
      <c r="D15" s="3" t="str">
        <f t="shared" si="0"/>
        <v/>
      </c>
      <c r="E15" s="27" t="str">
        <f t="shared" si="2"/>
        <v/>
      </c>
      <c r="F15" s="28"/>
      <c r="G15" s="29"/>
      <c r="H15" s="30"/>
      <c r="I15" s="30"/>
      <c r="J15" s="31"/>
      <c r="K15" s="31"/>
      <c r="L15" s="31"/>
      <c r="M15" s="31"/>
      <c r="N15" s="31"/>
      <c r="O15" s="32"/>
      <c r="P15" s="32"/>
      <c r="Q15" s="31"/>
      <c r="R15" s="31"/>
      <c r="S15" s="31"/>
      <c r="T15" s="31"/>
      <c r="U15" s="31"/>
      <c r="V15" s="31"/>
      <c r="W15" s="31"/>
      <c r="X15" s="66"/>
      <c r="Y15" s="33" t="str">
        <f t="shared" si="3"/>
        <v/>
      </c>
      <c r="Z15" s="2"/>
      <c r="AA15" s="25" t="str">
        <f t="shared" si="4"/>
        <v/>
      </c>
      <c r="AB15" s="25" t="str">
        <f t="shared" si="5"/>
        <v/>
      </c>
      <c r="AC15" s="25" t="str">
        <f t="shared" si="6"/>
        <v/>
      </c>
      <c r="AD15" s="25">
        <f t="shared" si="7"/>
        <v>0</v>
      </c>
      <c r="AE15" s="54"/>
      <c r="AF15" s="3" t="s">
        <v>36</v>
      </c>
      <c r="AG15" s="3">
        <f>COUNTIF($P$5:$P$44,4)</f>
        <v>0</v>
      </c>
      <c r="AI15" s="15" t="s">
        <v>44</v>
      </c>
      <c r="AJ15" s="15">
        <v>11</v>
      </c>
      <c r="AK15" s="3">
        <f t="shared" si="9"/>
        <v>401</v>
      </c>
    </row>
    <row r="16" spans="1:37" ht="22.5" customHeight="1" thickBot="1">
      <c r="A16" s="26">
        <v>12</v>
      </c>
      <c r="B16" s="3" t="e">
        <f t="shared" si="8"/>
        <v>#N/A</v>
      </c>
      <c r="C16" s="3" t="str">
        <f t="shared" si="1"/>
        <v/>
      </c>
      <c r="D16" s="3" t="str">
        <f t="shared" si="0"/>
        <v/>
      </c>
      <c r="E16" s="27" t="str">
        <f t="shared" si="2"/>
        <v/>
      </c>
      <c r="F16" s="28"/>
      <c r="G16" s="29"/>
      <c r="H16" s="30"/>
      <c r="I16" s="30"/>
      <c r="J16" s="31"/>
      <c r="K16" s="31"/>
      <c r="L16" s="31"/>
      <c r="M16" s="31"/>
      <c r="N16" s="31"/>
      <c r="O16" s="32"/>
      <c r="P16" s="32"/>
      <c r="Q16" s="31"/>
      <c r="R16" s="31"/>
      <c r="S16" s="31"/>
      <c r="T16" s="31"/>
      <c r="U16" s="31"/>
      <c r="V16" s="31"/>
      <c r="W16" s="31"/>
      <c r="X16" s="66"/>
      <c r="Y16" s="33" t="str">
        <f t="shared" si="3"/>
        <v/>
      </c>
      <c r="Z16" s="2"/>
      <c r="AA16" s="25" t="str">
        <f t="shared" si="4"/>
        <v/>
      </c>
      <c r="AB16" s="25" t="str">
        <f t="shared" si="5"/>
        <v/>
      </c>
      <c r="AC16" s="25" t="str">
        <f t="shared" si="6"/>
        <v/>
      </c>
      <c r="AD16" s="25">
        <f t="shared" si="7"/>
        <v>0</v>
      </c>
      <c r="AE16" s="54"/>
      <c r="AF16" s="35" t="s">
        <v>38</v>
      </c>
      <c r="AG16" s="35">
        <f>COUNTIF($P$5:$P$44,5)</f>
        <v>0</v>
      </c>
      <c r="AI16" s="15" t="s">
        <v>45</v>
      </c>
      <c r="AJ16" s="15">
        <v>12</v>
      </c>
      <c r="AK16" s="3">
        <f t="shared" si="9"/>
        <v>441</v>
      </c>
    </row>
    <row r="17" spans="1:37" ht="22.5" customHeight="1" thickTop="1">
      <c r="A17" s="26">
        <v>13</v>
      </c>
      <c r="B17" s="3" t="e">
        <f t="shared" si="8"/>
        <v>#N/A</v>
      </c>
      <c r="C17" s="3" t="str">
        <f t="shared" si="1"/>
        <v/>
      </c>
      <c r="D17" s="3" t="str">
        <f t="shared" si="0"/>
        <v/>
      </c>
      <c r="E17" s="27" t="str">
        <f t="shared" si="2"/>
        <v/>
      </c>
      <c r="F17" s="28"/>
      <c r="G17" s="29"/>
      <c r="H17" s="30"/>
      <c r="I17" s="30"/>
      <c r="J17" s="31"/>
      <c r="K17" s="31"/>
      <c r="L17" s="31"/>
      <c r="M17" s="31"/>
      <c r="N17" s="31"/>
      <c r="O17" s="32"/>
      <c r="P17" s="32"/>
      <c r="Q17" s="31"/>
      <c r="R17" s="31"/>
      <c r="S17" s="31"/>
      <c r="T17" s="31"/>
      <c r="U17" s="31"/>
      <c r="V17" s="31"/>
      <c r="W17" s="31"/>
      <c r="X17" s="66"/>
      <c r="Y17" s="33" t="str">
        <f t="shared" si="3"/>
        <v/>
      </c>
      <c r="Z17" s="2"/>
      <c r="AA17" s="25" t="str">
        <f t="shared" si="4"/>
        <v/>
      </c>
      <c r="AB17" s="25" t="str">
        <f t="shared" si="5"/>
        <v/>
      </c>
      <c r="AC17" s="25" t="str">
        <f t="shared" si="6"/>
        <v/>
      </c>
      <c r="AD17" s="25">
        <f t="shared" si="7"/>
        <v>0</v>
      </c>
      <c r="AI17" s="15" t="s">
        <v>46</v>
      </c>
      <c r="AJ17" s="15">
        <v>13</v>
      </c>
      <c r="AK17" s="3">
        <f t="shared" si="9"/>
        <v>481</v>
      </c>
    </row>
    <row r="18" spans="1:37" ht="22.5" customHeight="1">
      <c r="A18" s="26">
        <v>14</v>
      </c>
      <c r="B18" s="3" t="e">
        <f t="shared" si="8"/>
        <v>#N/A</v>
      </c>
      <c r="C18" s="3" t="str">
        <f t="shared" si="1"/>
        <v/>
      </c>
      <c r="D18" s="3" t="str">
        <f t="shared" si="0"/>
        <v/>
      </c>
      <c r="E18" s="27" t="str">
        <f t="shared" si="2"/>
        <v/>
      </c>
      <c r="F18" s="28"/>
      <c r="G18" s="29"/>
      <c r="H18" s="30"/>
      <c r="I18" s="30"/>
      <c r="J18" s="31"/>
      <c r="K18" s="31"/>
      <c r="L18" s="31"/>
      <c r="M18" s="31"/>
      <c r="N18" s="31"/>
      <c r="O18" s="32"/>
      <c r="P18" s="32"/>
      <c r="Q18" s="31"/>
      <c r="R18" s="31"/>
      <c r="S18" s="31"/>
      <c r="T18" s="31"/>
      <c r="U18" s="31"/>
      <c r="V18" s="31"/>
      <c r="W18" s="31"/>
      <c r="X18" s="66"/>
      <c r="Y18" s="33" t="str">
        <f t="shared" si="3"/>
        <v/>
      </c>
      <c r="Z18" s="2"/>
      <c r="AA18" s="25" t="str">
        <f t="shared" si="4"/>
        <v/>
      </c>
      <c r="AB18" s="25" t="str">
        <f t="shared" si="5"/>
        <v/>
      </c>
      <c r="AC18" s="25" t="str">
        <f t="shared" si="6"/>
        <v/>
      </c>
      <c r="AD18" s="25">
        <f t="shared" si="7"/>
        <v>0</v>
      </c>
      <c r="AI18" s="15" t="s">
        <v>47</v>
      </c>
      <c r="AJ18" s="15">
        <v>14</v>
      </c>
      <c r="AK18" s="3">
        <f t="shared" si="9"/>
        <v>521</v>
      </c>
    </row>
    <row r="19" spans="1:37" ht="22.5" customHeight="1">
      <c r="A19" s="26">
        <v>15</v>
      </c>
      <c r="B19" s="3" t="e">
        <f t="shared" si="8"/>
        <v>#N/A</v>
      </c>
      <c r="C19" s="3" t="str">
        <f t="shared" si="1"/>
        <v/>
      </c>
      <c r="D19" s="3" t="str">
        <f t="shared" si="0"/>
        <v/>
      </c>
      <c r="E19" s="27" t="str">
        <f t="shared" si="2"/>
        <v/>
      </c>
      <c r="F19" s="28"/>
      <c r="G19" s="29"/>
      <c r="H19" s="30"/>
      <c r="I19" s="30"/>
      <c r="J19" s="31"/>
      <c r="K19" s="31"/>
      <c r="L19" s="31"/>
      <c r="M19" s="31"/>
      <c r="N19" s="31"/>
      <c r="O19" s="32"/>
      <c r="P19" s="32"/>
      <c r="Q19" s="31"/>
      <c r="R19" s="31"/>
      <c r="S19" s="31"/>
      <c r="T19" s="31"/>
      <c r="U19" s="31"/>
      <c r="V19" s="31"/>
      <c r="W19" s="31"/>
      <c r="X19" s="66"/>
      <c r="Y19" s="33" t="str">
        <f t="shared" si="3"/>
        <v/>
      </c>
      <c r="Z19" s="2"/>
      <c r="AA19" s="25" t="str">
        <f t="shared" si="4"/>
        <v/>
      </c>
      <c r="AB19" s="25" t="str">
        <f t="shared" si="5"/>
        <v/>
      </c>
      <c r="AC19" s="25" t="str">
        <f t="shared" si="6"/>
        <v/>
      </c>
      <c r="AD19" s="25">
        <f t="shared" si="7"/>
        <v>0</v>
      </c>
    </row>
    <row r="20" spans="1:37" ht="22.5" customHeight="1">
      <c r="A20" s="26">
        <v>16</v>
      </c>
      <c r="B20" s="3" t="e">
        <f t="shared" si="8"/>
        <v>#N/A</v>
      </c>
      <c r="C20" s="3" t="str">
        <f t="shared" si="1"/>
        <v/>
      </c>
      <c r="D20" s="3" t="str">
        <f t="shared" si="0"/>
        <v/>
      </c>
      <c r="E20" s="27" t="str">
        <f t="shared" si="2"/>
        <v/>
      </c>
      <c r="F20" s="28"/>
      <c r="G20" s="29"/>
      <c r="H20" s="30"/>
      <c r="I20" s="30"/>
      <c r="J20" s="31"/>
      <c r="K20" s="31"/>
      <c r="L20" s="31"/>
      <c r="M20" s="31"/>
      <c r="N20" s="31"/>
      <c r="O20" s="32"/>
      <c r="P20" s="32"/>
      <c r="Q20" s="31"/>
      <c r="R20" s="31"/>
      <c r="S20" s="31"/>
      <c r="T20" s="31"/>
      <c r="U20" s="31"/>
      <c r="V20" s="31"/>
      <c r="W20" s="31"/>
      <c r="X20" s="66"/>
      <c r="Y20" s="33" t="str">
        <f t="shared" si="3"/>
        <v/>
      </c>
      <c r="Z20" s="2"/>
      <c r="AA20" s="25" t="str">
        <f t="shared" si="4"/>
        <v/>
      </c>
      <c r="AB20" s="25" t="str">
        <f t="shared" si="5"/>
        <v/>
      </c>
      <c r="AC20" s="25" t="str">
        <f t="shared" si="6"/>
        <v/>
      </c>
      <c r="AD20" s="25">
        <f t="shared" si="7"/>
        <v>0</v>
      </c>
    </row>
    <row r="21" spans="1:37" ht="22.5" customHeight="1">
      <c r="A21" s="26">
        <v>17</v>
      </c>
      <c r="B21" s="3" t="e">
        <f t="shared" si="8"/>
        <v>#N/A</v>
      </c>
      <c r="C21" s="3" t="str">
        <f t="shared" si="1"/>
        <v/>
      </c>
      <c r="D21" s="3" t="str">
        <f t="shared" si="0"/>
        <v/>
      </c>
      <c r="E21" s="27" t="str">
        <f t="shared" si="2"/>
        <v/>
      </c>
      <c r="F21" s="28"/>
      <c r="G21" s="29"/>
      <c r="H21" s="30"/>
      <c r="I21" s="30"/>
      <c r="J21" s="31"/>
      <c r="K21" s="31"/>
      <c r="L21" s="31"/>
      <c r="M21" s="31"/>
      <c r="N21" s="31"/>
      <c r="O21" s="32"/>
      <c r="P21" s="32"/>
      <c r="Q21" s="31"/>
      <c r="R21" s="31"/>
      <c r="S21" s="31"/>
      <c r="T21" s="31"/>
      <c r="U21" s="31"/>
      <c r="V21" s="31"/>
      <c r="W21" s="31"/>
      <c r="X21" s="66"/>
      <c r="Y21" s="33" t="str">
        <f t="shared" si="3"/>
        <v/>
      </c>
      <c r="Z21" s="2"/>
      <c r="AA21" s="25" t="str">
        <f t="shared" si="4"/>
        <v/>
      </c>
      <c r="AB21" s="25" t="str">
        <f t="shared" si="5"/>
        <v/>
      </c>
      <c r="AC21" s="25" t="str">
        <f t="shared" si="6"/>
        <v/>
      </c>
      <c r="AD21" s="25">
        <f t="shared" si="7"/>
        <v>0</v>
      </c>
    </row>
    <row r="22" spans="1:37" ht="22.5" customHeight="1">
      <c r="A22" s="26">
        <v>18</v>
      </c>
      <c r="B22" s="3" t="e">
        <f t="shared" si="8"/>
        <v>#N/A</v>
      </c>
      <c r="C22" s="3" t="str">
        <f t="shared" si="1"/>
        <v/>
      </c>
      <c r="D22" s="3" t="str">
        <f t="shared" si="0"/>
        <v/>
      </c>
      <c r="E22" s="27" t="str">
        <f t="shared" si="2"/>
        <v/>
      </c>
      <c r="F22" s="28"/>
      <c r="G22" s="29"/>
      <c r="H22" s="30"/>
      <c r="I22" s="30"/>
      <c r="J22" s="31"/>
      <c r="K22" s="31"/>
      <c r="L22" s="31"/>
      <c r="M22" s="31"/>
      <c r="N22" s="31"/>
      <c r="O22" s="32"/>
      <c r="P22" s="32"/>
      <c r="Q22" s="31"/>
      <c r="R22" s="31"/>
      <c r="S22" s="31"/>
      <c r="T22" s="31"/>
      <c r="U22" s="31"/>
      <c r="V22" s="31"/>
      <c r="W22" s="31"/>
      <c r="X22" s="66"/>
      <c r="Y22" s="33" t="str">
        <f t="shared" si="3"/>
        <v/>
      </c>
      <c r="Z22" s="2"/>
      <c r="AA22" s="25" t="str">
        <f t="shared" si="4"/>
        <v/>
      </c>
      <c r="AB22" s="25" t="str">
        <f t="shared" si="5"/>
        <v/>
      </c>
      <c r="AC22" s="25" t="str">
        <f t="shared" si="6"/>
        <v/>
      </c>
      <c r="AD22" s="25">
        <f t="shared" si="7"/>
        <v>0</v>
      </c>
    </row>
    <row r="23" spans="1:37" ht="22.5" customHeight="1">
      <c r="A23" s="26">
        <v>19</v>
      </c>
      <c r="B23" s="3" t="e">
        <f t="shared" si="8"/>
        <v>#N/A</v>
      </c>
      <c r="C23" s="3" t="str">
        <f t="shared" si="1"/>
        <v/>
      </c>
      <c r="D23" s="3" t="str">
        <f t="shared" si="0"/>
        <v/>
      </c>
      <c r="E23" s="27" t="str">
        <f t="shared" si="2"/>
        <v/>
      </c>
      <c r="F23" s="28"/>
      <c r="G23" s="29"/>
      <c r="H23" s="30"/>
      <c r="I23" s="30"/>
      <c r="J23" s="31"/>
      <c r="K23" s="31"/>
      <c r="L23" s="31"/>
      <c r="M23" s="31"/>
      <c r="N23" s="31"/>
      <c r="O23" s="32"/>
      <c r="P23" s="32"/>
      <c r="Q23" s="31"/>
      <c r="R23" s="31"/>
      <c r="S23" s="31"/>
      <c r="T23" s="31"/>
      <c r="U23" s="31"/>
      <c r="V23" s="31"/>
      <c r="W23" s="31"/>
      <c r="X23" s="66"/>
      <c r="Y23" s="33" t="str">
        <f t="shared" si="3"/>
        <v/>
      </c>
      <c r="Z23" s="2"/>
      <c r="AA23" s="25" t="str">
        <f t="shared" si="4"/>
        <v/>
      </c>
      <c r="AB23" s="25" t="str">
        <f t="shared" si="5"/>
        <v/>
      </c>
      <c r="AC23" s="25" t="str">
        <f t="shared" si="6"/>
        <v/>
      </c>
      <c r="AD23" s="25">
        <f t="shared" si="7"/>
        <v>0</v>
      </c>
    </row>
    <row r="24" spans="1:37" ht="22.5" customHeight="1">
      <c r="A24" s="26">
        <v>20</v>
      </c>
      <c r="B24" s="3" t="e">
        <f t="shared" si="8"/>
        <v>#N/A</v>
      </c>
      <c r="C24" s="3" t="str">
        <f t="shared" si="1"/>
        <v/>
      </c>
      <c r="D24" s="3" t="str">
        <f t="shared" si="0"/>
        <v/>
      </c>
      <c r="E24" s="27" t="str">
        <f t="shared" si="2"/>
        <v/>
      </c>
      <c r="F24" s="28"/>
      <c r="G24" s="29"/>
      <c r="H24" s="30"/>
      <c r="I24" s="30"/>
      <c r="J24" s="31"/>
      <c r="K24" s="31"/>
      <c r="L24" s="31"/>
      <c r="M24" s="31"/>
      <c r="N24" s="31"/>
      <c r="O24" s="32"/>
      <c r="P24" s="32"/>
      <c r="Q24" s="31"/>
      <c r="R24" s="31"/>
      <c r="S24" s="31"/>
      <c r="T24" s="31"/>
      <c r="U24" s="31"/>
      <c r="V24" s="31"/>
      <c r="W24" s="31"/>
      <c r="X24" s="66"/>
      <c r="Y24" s="33" t="str">
        <f t="shared" si="3"/>
        <v/>
      </c>
      <c r="Z24" s="2"/>
      <c r="AA24" s="25" t="str">
        <f t="shared" si="4"/>
        <v/>
      </c>
      <c r="AB24" s="25" t="str">
        <f t="shared" si="5"/>
        <v/>
      </c>
      <c r="AC24" s="25" t="str">
        <f t="shared" si="6"/>
        <v/>
      </c>
      <c r="AD24" s="25">
        <f t="shared" si="7"/>
        <v>0</v>
      </c>
    </row>
    <row r="25" spans="1:37" ht="22.5" customHeight="1">
      <c r="A25" s="26">
        <v>21</v>
      </c>
      <c r="B25" s="3" t="e">
        <f t="shared" si="8"/>
        <v>#N/A</v>
      </c>
      <c r="C25" s="3" t="str">
        <f t="shared" si="1"/>
        <v/>
      </c>
      <c r="D25" s="3" t="str">
        <f t="shared" si="0"/>
        <v/>
      </c>
      <c r="E25" s="27" t="str">
        <f t="shared" si="2"/>
        <v/>
      </c>
      <c r="F25" s="28"/>
      <c r="G25" s="29"/>
      <c r="H25" s="30"/>
      <c r="I25" s="30"/>
      <c r="J25" s="31"/>
      <c r="K25" s="31"/>
      <c r="L25" s="31"/>
      <c r="M25" s="31"/>
      <c r="N25" s="31"/>
      <c r="O25" s="32"/>
      <c r="P25" s="32"/>
      <c r="Q25" s="31"/>
      <c r="R25" s="31"/>
      <c r="S25" s="31"/>
      <c r="T25" s="31"/>
      <c r="U25" s="31"/>
      <c r="V25" s="31"/>
      <c r="W25" s="31"/>
      <c r="X25" s="66"/>
      <c r="Y25" s="33" t="str">
        <f t="shared" si="3"/>
        <v/>
      </c>
      <c r="Z25" s="2"/>
      <c r="AA25" s="25" t="str">
        <f t="shared" si="4"/>
        <v/>
      </c>
      <c r="AB25" s="25" t="str">
        <f t="shared" si="5"/>
        <v/>
      </c>
      <c r="AC25" s="25" t="str">
        <f t="shared" si="6"/>
        <v/>
      </c>
      <c r="AD25" s="25">
        <f t="shared" si="7"/>
        <v>0</v>
      </c>
    </row>
    <row r="26" spans="1:37" ht="22.5" customHeight="1">
      <c r="A26" s="26">
        <v>22</v>
      </c>
      <c r="B26" s="3" t="e">
        <f t="shared" si="8"/>
        <v>#N/A</v>
      </c>
      <c r="C26" s="3" t="str">
        <f t="shared" si="1"/>
        <v/>
      </c>
      <c r="D26" s="3" t="str">
        <f t="shared" si="0"/>
        <v/>
      </c>
      <c r="E26" s="27" t="str">
        <f t="shared" si="2"/>
        <v/>
      </c>
      <c r="F26" s="28"/>
      <c r="G26" s="29"/>
      <c r="H26" s="30"/>
      <c r="I26" s="30"/>
      <c r="J26" s="31"/>
      <c r="K26" s="31"/>
      <c r="L26" s="31"/>
      <c r="M26" s="31"/>
      <c r="N26" s="31"/>
      <c r="O26" s="32"/>
      <c r="P26" s="32"/>
      <c r="Q26" s="31"/>
      <c r="R26" s="31"/>
      <c r="S26" s="31"/>
      <c r="T26" s="31"/>
      <c r="U26" s="31"/>
      <c r="V26" s="31"/>
      <c r="W26" s="31"/>
      <c r="X26" s="66"/>
      <c r="Y26" s="33" t="str">
        <f t="shared" si="3"/>
        <v/>
      </c>
      <c r="Z26" s="2"/>
      <c r="AA26" s="25" t="str">
        <f t="shared" si="4"/>
        <v/>
      </c>
      <c r="AB26" s="25" t="str">
        <f t="shared" si="5"/>
        <v/>
      </c>
      <c r="AC26" s="25" t="str">
        <f t="shared" si="6"/>
        <v/>
      </c>
      <c r="AD26" s="25">
        <f t="shared" si="7"/>
        <v>0</v>
      </c>
    </row>
    <row r="27" spans="1:37" ht="22.5" customHeight="1">
      <c r="A27" s="26">
        <v>23</v>
      </c>
      <c r="B27" s="3" t="e">
        <f t="shared" si="8"/>
        <v>#N/A</v>
      </c>
      <c r="C27" s="3" t="str">
        <f t="shared" si="1"/>
        <v/>
      </c>
      <c r="D27" s="3" t="str">
        <f t="shared" si="0"/>
        <v/>
      </c>
      <c r="E27" s="27" t="str">
        <f t="shared" si="2"/>
        <v/>
      </c>
      <c r="F27" s="28"/>
      <c r="G27" s="29"/>
      <c r="H27" s="30"/>
      <c r="I27" s="30"/>
      <c r="J27" s="31"/>
      <c r="K27" s="31"/>
      <c r="L27" s="31"/>
      <c r="M27" s="31"/>
      <c r="N27" s="31"/>
      <c r="O27" s="32"/>
      <c r="P27" s="32"/>
      <c r="Q27" s="31"/>
      <c r="R27" s="31"/>
      <c r="S27" s="31"/>
      <c r="T27" s="31"/>
      <c r="U27" s="31"/>
      <c r="V27" s="31"/>
      <c r="W27" s="31"/>
      <c r="X27" s="66"/>
      <c r="Y27" s="33" t="str">
        <f t="shared" si="3"/>
        <v/>
      </c>
      <c r="Z27" s="2"/>
      <c r="AA27" s="25" t="str">
        <f t="shared" si="4"/>
        <v/>
      </c>
      <c r="AB27" s="25" t="str">
        <f t="shared" si="5"/>
        <v/>
      </c>
      <c r="AC27" s="25" t="str">
        <f t="shared" si="6"/>
        <v/>
      </c>
      <c r="AD27" s="25">
        <f t="shared" si="7"/>
        <v>0</v>
      </c>
    </row>
    <row r="28" spans="1:37" ht="22.5" customHeight="1">
      <c r="A28" s="26">
        <v>24</v>
      </c>
      <c r="B28" s="3" t="e">
        <f t="shared" si="8"/>
        <v>#N/A</v>
      </c>
      <c r="C28" s="3" t="str">
        <f t="shared" si="1"/>
        <v/>
      </c>
      <c r="D28" s="3" t="str">
        <f t="shared" si="0"/>
        <v/>
      </c>
      <c r="E28" s="27" t="str">
        <f t="shared" si="2"/>
        <v/>
      </c>
      <c r="F28" s="28"/>
      <c r="G28" s="29"/>
      <c r="H28" s="30"/>
      <c r="I28" s="30"/>
      <c r="J28" s="31"/>
      <c r="K28" s="31"/>
      <c r="L28" s="31"/>
      <c r="M28" s="31"/>
      <c r="N28" s="31"/>
      <c r="O28" s="32"/>
      <c r="P28" s="32"/>
      <c r="Q28" s="31"/>
      <c r="R28" s="31"/>
      <c r="S28" s="31"/>
      <c r="T28" s="31"/>
      <c r="U28" s="31"/>
      <c r="V28" s="31"/>
      <c r="W28" s="31"/>
      <c r="X28" s="66"/>
      <c r="Y28" s="33" t="str">
        <f t="shared" si="3"/>
        <v/>
      </c>
      <c r="Z28" s="2"/>
      <c r="AA28" s="25" t="str">
        <f t="shared" si="4"/>
        <v/>
      </c>
      <c r="AB28" s="25" t="str">
        <f t="shared" si="5"/>
        <v/>
      </c>
      <c r="AC28" s="25" t="str">
        <f t="shared" si="6"/>
        <v/>
      </c>
      <c r="AD28" s="25">
        <f t="shared" si="7"/>
        <v>0</v>
      </c>
    </row>
    <row r="29" spans="1:37" ht="22.5" customHeight="1">
      <c r="A29" s="26">
        <v>25</v>
      </c>
      <c r="B29" s="3" t="e">
        <f t="shared" si="8"/>
        <v>#N/A</v>
      </c>
      <c r="C29" s="3" t="str">
        <f t="shared" si="1"/>
        <v/>
      </c>
      <c r="D29" s="3" t="str">
        <f t="shared" si="0"/>
        <v/>
      </c>
      <c r="E29" s="27" t="str">
        <f t="shared" si="2"/>
        <v/>
      </c>
      <c r="F29" s="28"/>
      <c r="G29" s="29"/>
      <c r="H29" s="30"/>
      <c r="I29" s="30"/>
      <c r="J29" s="31"/>
      <c r="K29" s="31"/>
      <c r="L29" s="31"/>
      <c r="M29" s="31"/>
      <c r="N29" s="31"/>
      <c r="O29" s="32"/>
      <c r="P29" s="32"/>
      <c r="Q29" s="31"/>
      <c r="R29" s="31"/>
      <c r="S29" s="31"/>
      <c r="T29" s="31"/>
      <c r="U29" s="31"/>
      <c r="V29" s="31"/>
      <c r="W29" s="31"/>
      <c r="X29" s="66"/>
      <c r="Y29" s="33" t="str">
        <f t="shared" si="3"/>
        <v/>
      </c>
      <c r="Z29" s="2"/>
      <c r="AA29" s="25" t="str">
        <f t="shared" si="4"/>
        <v/>
      </c>
      <c r="AB29" s="25" t="str">
        <f t="shared" si="5"/>
        <v/>
      </c>
      <c r="AC29" s="25" t="str">
        <f t="shared" si="6"/>
        <v/>
      </c>
      <c r="AD29" s="25">
        <f t="shared" si="7"/>
        <v>0</v>
      </c>
    </row>
    <row r="30" spans="1:37" ht="22.5" customHeight="1">
      <c r="A30" s="26">
        <v>26</v>
      </c>
      <c r="B30" s="3" t="e">
        <f t="shared" si="8"/>
        <v>#N/A</v>
      </c>
      <c r="C30" s="3" t="str">
        <f t="shared" si="1"/>
        <v/>
      </c>
      <c r="D30" s="3" t="str">
        <f t="shared" si="0"/>
        <v/>
      </c>
      <c r="E30" s="27" t="str">
        <f t="shared" si="2"/>
        <v/>
      </c>
      <c r="F30" s="28"/>
      <c r="G30" s="29"/>
      <c r="H30" s="30"/>
      <c r="I30" s="30"/>
      <c r="J30" s="31"/>
      <c r="K30" s="31"/>
      <c r="L30" s="31"/>
      <c r="M30" s="31"/>
      <c r="N30" s="31"/>
      <c r="O30" s="32"/>
      <c r="P30" s="32"/>
      <c r="Q30" s="31"/>
      <c r="R30" s="31"/>
      <c r="S30" s="31"/>
      <c r="T30" s="31"/>
      <c r="U30" s="31"/>
      <c r="V30" s="31"/>
      <c r="W30" s="31"/>
      <c r="X30" s="66"/>
      <c r="Y30" s="33" t="str">
        <f t="shared" si="3"/>
        <v/>
      </c>
      <c r="Z30" s="2"/>
      <c r="AA30" s="25" t="str">
        <f t="shared" si="4"/>
        <v/>
      </c>
      <c r="AB30" s="25" t="str">
        <f t="shared" si="5"/>
        <v/>
      </c>
      <c r="AC30" s="25" t="str">
        <f t="shared" si="6"/>
        <v/>
      </c>
      <c r="AD30" s="25">
        <f t="shared" si="7"/>
        <v>0</v>
      </c>
    </row>
    <row r="31" spans="1:37" ht="22.5" customHeight="1">
      <c r="A31" s="26">
        <v>27</v>
      </c>
      <c r="B31" s="3" t="e">
        <f t="shared" si="8"/>
        <v>#N/A</v>
      </c>
      <c r="C31" s="3" t="str">
        <f t="shared" si="1"/>
        <v/>
      </c>
      <c r="D31" s="3" t="str">
        <f t="shared" si="0"/>
        <v/>
      </c>
      <c r="E31" s="27" t="str">
        <f t="shared" si="2"/>
        <v/>
      </c>
      <c r="F31" s="28"/>
      <c r="G31" s="29"/>
      <c r="H31" s="30"/>
      <c r="I31" s="30"/>
      <c r="J31" s="31"/>
      <c r="K31" s="31"/>
      <c r="L31" s="31"/>
      <c r="M31" s="31"/>
      <c r="N31" s="31"/>
      <c r="O31" s="32"/>
      <c r="P31" s="32"/>
      <c r="Q31" s="31"/>
      <c r="R31" s="31"/>
      <c r="S31" s="31"/>
      <c r="T31" s="31"/>
      <c r="U31" s="31"/>
      <c r="V31" s="31"/>
      <c r="W31" s="31"/>
      <c r="X31" s="66"/>
      <c r="Y31" s="33" t="str">
        <f t="shared" si="3"/>
        <v/>
      </c>
      <c r="Z31" s="2"/>
      <c r="AA31" s="25" t="str">
        <f t="shared" si="4"/>
        <v/>
      </c>
      <c r="AB31" s="25" t="str">
        <f t="shared" si="5"/>
        <v/>
      </c>
      <c r="AC31" s="25" t="str">
        <f t="shared" si="6"/>
        <v/>
      </c>
      <c r="AD31" s="25">
        <f t="shared" si="7"/>
        <v>0</v>
      </c>
    </row>
    <row r="32" spans="1:37" ht="22.5" customHeight="1">
      <c r="A32" s="26">
        <v>28</v>
      </c>
      <c r="B32" s="3" t="e">
        <f t="shared" si="8"/>
        <v>#N/A</v>
      </c>
      <c r="C32" s="3" t="str">
        <f t="shared" si="1"/>
        <v/>
      </c>
      <c r="D32" s="3" t="str">
        <f t="shared" si="0"/>
        <v/>
      </c>
      <c r="E32" s="27" t="str">
        <f t="shared" si="2"/>
        <v/>
      </c>
      <c r="F32" s="28"/>
      <c r="G32" s="29"/>
      <c r="H32" s="30"/>
      <c r="I32" s="30"/>
      <c r="J32" s="31"/>
      <c r="K32" s="31"/>
      <c r="L32" s="31"/>
      <c r="M32" s="31"/>
      <c r="N32" s="31"/>
      <c r="O32" s="32"/>
      <c r="P32" s="32"/>
      <c r="Q32" s="31"/>
      <c r="R32" s="31"/>
      <c r="S32" s="31"/>
      <c r="T32" s="31"/>
      <c r="U32" s="31"/>
      <c r="V32" s="31"/>
      <c r="W32" s="31"/>
      <c r="X32" s="66"/>
      <c r="Y32" s="33" t="str">
        <f t="shared" si="3"/>
        <v/>
      </c>
      <c r="Z32" s="2"/>
      <c r="AA32" s="25" t="str">
        <f t="shared" si="4"/>
        <v/>
      </c>
      <c r="AB32" s="25" t="str">
        <f t="shared" si="5"/>
        <v/>
      </c>
      <c r="AC32" s="25" t="str">
        <f t="shared" si="6"/>
        <v/>
      </c>
      <c r="AD32" s="25">
        <f t="shared" si="7"/>
        <v>0</v>
      </c>
    </row>
    <row r="33" spans="1:30" ht="22.5" customHeight="1">
      <c r="A33" s="26">
        <v>29</v>
      </c>
      <c r="B33" s="3" t="e">
        <f t="shared" si="8"/>
        <v>#N/A</v>
      </c>
      <c r="C33" s="3" t="str">
        <f t="shared" si="1"/>
        <v/>
      </c>
      <c r="D33" s="3" t="str">
        <f t="shared" si="0"/>
        <v/>
      </c>
      <c r="E33" s="27" t="str">
        <f t="shared" si="2"/>
        <v/>
      </c>
      <c r="F33" s="28"/>
      <c r="G33" s="29"/>
      <c r="H33" s="30"/>
      <c r="I33" s="30"/>
      <c r="J33" s="31"/>
      <c r="K33" s="31"/>
      <c r="L33" s="31"/>
      <c r="M33" s="31"/>
      <c r="N33" s="31"/>
      <c r="O33" s="32"/>
      <c r="P33" s="32"/>
      <c r="Q33" s="31"/>
      <c r="R33" s="31"/>
      <c r="S33" s="31"/>
      <c r="T33" s="31"/>
      <c r="U33" s="31"/>
      <c r="V33" s="31"/>
      <c r="W33" s="31"/>
      <c r="X33" s="66"/>
      <c r="Y33" s="33" t="str">
        <f t="shared" si="3"/>
        <v/>
      </c>
      <c r="Z33" s="2"/>
      <c r="AA33" s="25" t="str">
        <f t="shared" si="4"/>
        <v/>
      </c>
      <c r="AB33" s="25" t="str">
        <f t="shared" si="5"/>
        <v/>
      </c>
      <c r="AC33" s="25" t="str">
        <f t="shared" si="6"/>
        <v/>
      </c>
      <c r="AD33" s="25">
        <f t="shared" si="7"/>
        <v>0</v>
      </c>
    </row>
    <row r="34" spans="1:30" ht="22.5" customHeight="1">
      <c r="A34" s="26">
        <v>30</v>
      </c>
      <c r="B34" s="3" t="e">
        <f t="shared" si="8"/>
        <v>#N/A</v>
      </c>
      <c r="C34" s="3" t="str">
        <f t="shared" si="1"/>
        <v/>
      </c>
      <c r="D34" s="3" t="str">
        <f t="shared" si="0"/>
        <v/>
      </c>
      <c r="E34" s="27" t="str">
        <f t="shared" si="2"/>
        <v/>
      </c>
      <c r="F34" s="28"/>
      <c r="G34" s="29"/>
      <c r="H34" s="30"/>
      <c r="I34" s="30"/>
      <c r="J34" s="31"/>
      <c r="K34" s="31"/>
      <c r="L34" s="31"/>
      <c r="M34" s="31"/>
      <c r="N34" s="31"/>
      <c r="O34" s="32"/>
      <c r="P34" s="32"/>
      <c r="Q34" s="31"/>
      <c r="R34" s="31"/>
      <c r="S34" s="31"/>
      <c r="T34" s="31"/>
      <c r="U34" s="31"/>
      <c r="V34" s="31"/>
      <c r="W34" s="31"/>
      <c r="X34" s="66"/>
      <c r="Y34" s="33" t="str">
        <f t="shared" si="3"/>
        <v/>
      </c>
      <c r="Z34" s="2"/>
      <c r="AA34" s="25" t="str">
        <f t="shared" si="4"/>
        <v/>
      </c>
      <c r="AB34" s="25" t="str">
        <f t="shared" si="5"/>
        <v/>
      </c>
      <c r="AC34" s="25" t="str">
        <f t="shared" si="6"/>
        <v/>
      </c>
      <c r="AD34" s="25">
        <f t="shared" si="7"/>
        <v>0</v>
      </c>
    </row>
    <row r="35" spans="1:30" ht="22.5" customHeight="1">
      <c r="A35" s="26">
        <v>31</v>
      </c>
      <c r="B35" s="3" t="e">
        <f t="shared" si="8"/>
        <v>#N/A</v>
      </c>
      <c r="C35" s="3" t="str">
        <f t="shared" si="1"/>
        <v/>
      </c>
      <c r="D35" s="3" t="str">
        <f t="shared" si="0"/>
        <v/>
      </c>
      <c r="E35" s="27" t="str">
        <f t="shared" si="2"/>
        <v/>
      </c>
      <c r="F35" s="28"/>
      <c r="G35" s="29"/>
      <c r="H35" s="30"/>
      <c r="I35" s="30"/>
      <c r="J35" s="31"/>
      <c r="K35" s="31"/>
      <c r="L35" s="31"/>
      <c r="M35" s="31"/>
      <c r="N35" s="31"/>
      <c r="O35" s="32"/>
      <c r="P35" s="32"/>
      <c r="Q35" s="31"/>
      <c r="R35" s="31"/>
      <c r="S35" s="31"/>
      <c r="T35" s="31"/>
      <c r="U35" s="31"/>
      <c r="V35" s="31"/>
      <c r="W35" s="31"/>
      <c r="X35" s="66"/>
      <c r="Y35" s="33" t="str">
        <f t="shared" si="3"/>
        <v/>
      </c>
      <c r="Z35" s="2"/>
      <c r="AA35" s="25" t="str">
        <f t="shared" si="4"/>
        <v/>
      </c>
      <c r="AB35" s="25" t="str">
        <f t="shared" si="5"/>
        <v/>
      </c>
      <c r="AC35" s="25" t="str">
        <f t="shared" si="6"/>
        <v/>
      </c>
      <c r="AD35" s="25">
        <f t="shared" si="7"/>
        <v>0</v>
      </c>
    </row>
    <row r="36" spans="1:30" ht="22.5" customHeight="1">
      <c r="A36" s="26">
        <v>32</v>
      </c>
      <c r="B36" s="3" t="e">
        <f t="shared" si="8"/>
        <v>#N/A</v>
      </c>
      <c r="C36" s="3" t="str">
        <f t="shared" si="1"/>
        <v/>
      </c>
      <c r="D36" s="3" t="str">
        <f t="shared" si="0"/>
        <v/>
      </c>
      <c r="E36" s="27" t="str">
        <f t="shared" si="2"/>
        <v/>
      </c>
      <c r="F36" s="28"/>
      <c r="G36" s="29"/>
      <c r="H36" s="30"/>
      <c r="I36" s="30"/>
      <c r="J36" s="31"/>
      <c r="K36" s="31"/>
      <c r="L36" s="31"/>
      <c r="M36" s="31"/>
      <c r="N36" s="31"/>
      <c r="O36" s="32"/>
      <c r="P36" s="32"/>
      <c r="Q36" s="31"/>
      <c r="R36" s="31"/>
      <c r="S36" s="31"/>
      <c r="T36" s="31"/>
      <c r="U36" s="31"/>
      <c r="V36" s="31"/>
      <c r="W36" s="31"/>
      <c r="X36" s="66"/>
      <c r="Y36" s="33" t="str">
        <f t="shared" si="3"/>
        <v/>
      </c>
      <c r="Z36" s="2"/>
      <c r="AA36" s="25" t="str">
        <f t="shared" si="4"/>
        <v/>
      </c>
      <c r="AB36" s="25" t="str">
        <f t="shared" si="5"/>
        <v/>
      </c>
      <c r="AC36" s="25" t="str">
        <f t="shared" si="6"/>
        <v/>
      </c>
      <c r="AD36" s="25">
        <f t="shared" si="7"/>
        <v>0</v>
      </c>
    </row>
    <row r="37" spans="1:30" ht="22.5" customHeight="1">
      <c r="A37" s="26">
        <v>33</v>
      </c>
      <c r="B37" s="3" t="e">
        <f t="shared" si="8"/>
        <v>#N/A</v>
      </c>
      <c r="C37" s="3" t="str">
        <f t="shared" si="1"/>
        <v/>
      </c>
      <c r="D37" s="3" t="str">
        <f t="shared" si="0"/>
        <v/>
      </c>
      <c r="E37" s="27" t="str">
        <f t="shared" si="2"/>
        <v/>
      </c>
      <c r="F37" s="28"/>
      <c r="G37" s="29"/>
      <c r="H37" s="30"/>
      <c r="I37" s="30"/>
      <c r="J37" s="31"/>
      <c r="K37" s="31"/>
      <c r="L37" s="31"/>
      <c r="M37" s="31"/>
      <c r="N37" s="31"/>
      <c r="O37" s="32"/>
      <c r="P37" s="32"/>
      <c r="Q37" s="31"/>
      <c r="R37" s="31"/>
      <c r="S37" s="31"/>
      <c r="T37" s="31"/>
      <c r="U37" s="31"/>
      <c r="V37" s="31"/>
      <c r="W37" s="31"/>
      <c r="X37" s="66"/>
      <c r="Y37" s="33" t="str">
        <f t="shared" si="3"/>
        <v/>
      </c>
      <c r="Z37" s="2"/>
      <c r="AA37" s="25" t="str">
        <f t="shared" si="4"/>
        <v/>
      </c>
      <c r="AB37" s="25" t="str">
        <f t="shared" si="5"/>
        <v/>
      </c>
      <c r="AC37" s="25" t="str">
        <f t="shared" si="6"/>
        <v/>
      </c>
      <c r="AD37" s="25">
        <f t="shared" si="7"/>
        <v>0</v>
      </c>
    </row>
    <row r="38" spans="1:30" ht="22.5" customHeight="1">
      <c r="A38" s="26">
        <v>34</v>
      </c>
      <c r="B38" s="3" t="e">
        <f t="shared" si="8"/>
        <v>#N/A</v>
      </c>
      <c r="C38" s="3" t="str">
        <f t="shared" si="1"/>
        <v/>
      </c>
      <c r="D38" s="3" t="str">
        <f t="shared" si="0"/>
        <v/>
      </c>
      <c r="E38" s="27" t="str">
        <f t="shared" si="2"/>
        <v/>
      </c>
      <c r="F38" s="28"/>
      <c r="G38" s="29"/>
      <c r="H38" s="30"/>
      <c r="I38" s="30"/>
      <c r="J38" s="31"/>
      <c r="K38" s="31"/>
      <c r="L38" s="31"/>
      <c r="M38" s="31"/>
      <c r="N38" s="31"/>
      <c r="O38" s="32"/>
      <c r="P38" s="32"/>
      <c r="Q38" s="31"/>
      <c r="R38" s="31"/>
      <c r="S38" s="31"/>
      <c r="T38" s="31"/>
      <c r="U38" s="31"/>
      <c r="V38" s="31"/>
      <c r="W38" s="31"/>
      <c r="X38" s="66"/>
      <c r="Y38" s="33" t="str">
        <f t="shared" si="3"/>
        <v/>
      </c>
      <c r="Z38" s="2"/>
      <c r="AA38" s="25" t="str">
        <f t="shared" si="4"/>
        <v/>
      </c>
      <c r="AB38" s="25" t="str">
        <f t="shared" si="5"/>
        <v/>
      </c>
      <c r="AC38" s="25" t="str">
        <f t="shared" si="6"/>
        <v/>
      </c>
      <c r="AD38" s="25">
        <f t="shared" si="7"/>
        <v>0</v>
      </c>
    </row>
    <row r="39" spans="1:30" ht="22.5" customHeight="1">
      <c r="A39" s="26">
        <v>35</v>
      </c>
      <c r="B39" s="3" t="e">
        <f t="shared" si="8"/>
        <v>#N/A</v>
      </c>
      <c r="C39" s="3" t="str">
        <f t="shared" si="1"/>
        <v/>
      </c>
      <c r="D39" s="3" t="str">
        <f t="shared" si="0"/>
        <v/>
      </c>
      <c r="E39" s="27" t="str">
        <f t="shared" si="2"/>
        <v/>
      </c>
      <c r="F39" s="28"/>
      <c r="G39" s="29"/>
      <c r="H39" s="30"/>
      <c r="I39" s="30"/>
      <c r="J39" s="31"/>
      <c r="K39" s="31"/>
      <c r="L39" s="31"/>
      <c r="M39" s="31"/>
      <c r="N39" s="31"/>
      <c r="O39" s="32"/>
      <c r="P39" s="32"/>
      <c r="Q39" s="31"/>
      <c r="R39" s="31"/>
      <c r="S39" s="31"/>
      <c r="T39" s="31"/>
      <c r="U39" s="31"/>
      <c r="V39" s="31"/>
      <c r="W39" s="31"/>
      <c r="X39" s="66"/>
      <c r="Y39" s="33" t="str">
        <f t="shared" si="3"/>
        <v/>
      </c>
      <c r="Z39" s="2"/>
      <c r="AA39" s="25" t="str">
        <f t="shared" si="4"/>
        <v/>
      </c>
      <c r="AB39" s="25" t="str">
        <f t="shared" si="5"/>
        <v/>
      </c>
      <c r="AC39" s="25" t="str">
        <f t="shared" si="6"/>
        <v/>
      </c>
      <c r="AD39" s="25">
        <f t="shared" si="7"/>
        <v>0</v>
      </c>
    </row>
    <row r="40" spans="1:30" ht="22.5" customHeight="1">
      <c r="A40" s="26">
        <v>36</v>
      </c>
      <c r="B40" s="3" t="e">
        <f t="shared" si="8"/>
        <v>#N/A</v>
      </c>
      <c r="C40" s="3" t="str">
        <f t="shared" si="1"/>
        <v/>
      </c>
      <c r="D40" s="3" t="str">
        <f t="shared" si="0"/>
        <v/>
      </c>
      <c r="E40" s="27" t="str">
        <f t="shared" si="2"/>
        <v/>
      </c>
      <c r="F40" s="28"/>
      <c r="G40" s="29"/>
      <c r="H40" s="30"/>
      <c r="I40" s="30"/>
      <c r="J40" s="31"/>
      <c r="K40" s="31"/>
      <c r="L40" s="31"/>
      <c r="M40" s="31"/>
      <c r="N40" s="31"/>
      <c r="O40" s="32"/>
      <c r="P40" s="32"/>
      <c r="Q40" s="31"/>
      <c r="R40" s="31"/>
      <c r="S40" s="31"/>
      <c r="T40" s="31"/>
      <c r="U40" s="31"/>
      <c r="V40" s="31"/>
      <c r="W40" s="31"/>
      <c r="X40" s="66"/>
      <c r="Y40" s="33" t="str">
        <f t="shared" si="3"/>
        <v/>
      </c>
      <c r="Z40" s="2"/>
      <c r="AA40" s="25" t="str">
        <f t="shared" si="4"/>
        <v/>
      </c>
      <c r="AB40" s="25" t="str">
        <f t="shared" si="5"/>
        <v/>
      </c>
      <c r="AC40" s="25" t="str">
        <f t="shared" si="6"/>
        <v/>
      </c>
      <c r="AD40" s="25">
        <f t="shared" si="7"/>
        <v>0</v>
      </c>
    </row>
    <row r="41" spans="1:30" ht="22.5" customHeight="1">
      <c r="A41" s="26">
        <v>37</v>
      </c>
      <c r="B41" s="3" t="e">
        <f t="shared" si="8"/>
        <v>#N/A</v>
      </c>
      <c r="C41" s="3" t="str">
        <f t="shared" si="1"/>
        <v/>
      </c>
      <c r="D41" s="3" t="str">
        <f t="shared" si="0"/>
        <v/>
      </c>
      <c r="E41" s="27" t="str">
        <f t="shared" si="2"/>
        <v/>
      </c>
      <c r="F41" s="28"/>
      <c r="G41" s="29"/>
      <c r="H41" s="30"/>
      <c r="I41" s="30"/>
      <c r="J41" s="31"/>
      <c r="K41" s="31"/>
      <c r="L41" s="31"/>
      <c r="M41" s="31"/>
      <c r="N41" s="31"/>
      <c r="O41" s="32"/>
      <c r="P41" s="32"/>
      <c r="Q41" s="31"/>
      <c r="R41" s="31"/>
      <c r="S41" s="31"/>
      <c r="T41" s="31"/>
      <c r="U41" s="31"/>
      <c r="V41" s="31"/>
      <c r="W41" s="31"/>
      <c r="X41" s="66"/>
      <c r="Y41" s="33" t="str">
        <f t="shared" si="3"/>
        <v/>
      </c>
      <c r="Z41" s="2"/>
      <c r="AA41" s="25" t="str">
        <f t="shared" si="4"/>
        <v/>
      </c>
      <c r="AB41" s="25" t="str">
        <f t="shared" si="5"/>
        <v/>
      </c>
      <c r="AC41" s="25" t="str">
        <f t="shared" si="6"/>
        <v/>
      </c>
      <c r="AD41" s="25">
        <f t="shared" si="7"/>
        <v>0</v>
      </c>
    </row>
    <row r="42" spans="1:30" ht="22.5" customHeight="1">
      <c r="A42" s="26">
        <v>38</v>
      </c>
      <c r="B42" s="3" t="e">
        <f t="shared" si="8"/>
        <v>#N/A</v>
      </c>
      <c r="C42" s="3" t="str">
        <f t="shared" si="1"/>
        <v/>
      </c>
      <c r="D42" s="3" t="str">
        <f t="shared" si="0"/>
        <v/>
      </c>
      <c r="E42" s="27" t="str">
        <f t="shared" si="2"/>
        <v/>
      </c>
      <c r="F42" s="28"/>
      <c r="G42" s="29"/>
      <c r="H42" s="30"/>
      <c r="I42" s="30"/>
      <c r="J42" s="31"/>
      <c r="K42" s="31"/>
      <c r="L42" s="31"/>
      <c r="M42" s="31"/>
      <c r="N42" s="31"/>
      <c r="O42" s="32"/>
      <c r="P42" s="32"/>
      <c r="Q42" s="31"/>
      <c r="R42" s="31"/>
      <c r="S42" s="31"/>
      <c r="T42" s="31"/>
      <c r="U42" s="31"/>
      <c r="V42" s="31"/>
      <c r="W42" s="31"/>
      <c r="X42" s="66"/>
      <c r="Y42" s="33" t="str">
        <f t="shared" si="3"/>
        <v/>
      </c>
      <c r="Z42" s="2"/>
      <c r="AA42" s="25" t="str">
        <f t="shared" si="4"/>
        <v/>
      </c>
      <c r="AB42" s="25" t="str">
        <f t="shared" si="5"/>
        <v/>
      </c>
      <c r="AC42" s="25" t="str">
        <f t="shared" si="6"/>
        <v/>
      </c>
      <c r="AD42" s="25">
        <f t="shared" si="7"/>
        <v>0</v>
      </c>
    </row>
    <row r="43" spans="1:30" ht="22.5" customHeight="1">
      <c r="A43" s="26">
        <v>39</v>
      </c>
      <c r="B43" s="3" t="e">
        <f t="shared" si="8"/>
        <v>#N/A</v>
      </c>
      <c r="C43" s="3" t="str">
        <f t="shared" si="1"/>
        <v/>
      </c>
      <c r="D43" s="3" t="str">
        <f t="shared" si="0"/>
        <v/>
      </c>
      <c r="E43" s="27" t="str">
        <f t="shared" si="2"/>
        <v/>
      </c>
      <c r="F43" s="28"/>
      <c r="G43" s="29"/>
      <c r="H43" s="30"/>
      <c r="I43" s="30"/>
      <c r="J43" s="31"/>
      <c r="K43" s="31"/>
      <c r="L43" s="31"/>
      <c r="M43" s="31"/>
      <c r="N43" s="31"/>
      <c r="O43" s="32"/>
      <c r="P43" s="32"/>
      <c r="Q43" s="31"/>
      <c r="R43" s="31"/>
      <c r="S43" s="31"/>
      <c r="T43" s="31"/>
      <c r="U43" s="31"/>
      <c r="V43" s="31"/>
      <c r="W43" s="31"/>
      <c r="X43" s="66"/>
      <c r="Y43" s="33" t="str">
        <f t="shared" si="3"/>
        <v/>
      </c>
      <c r="Z43" s="2"/>
      <c r="AA43" s="25" t="str">
        <f t="shared" si="4"/>
        <v/>
      </c>
      <c r="AB43" s="25" t="str">
        <f t="shared" si="5"/>
        <v/>
      </c>
      <c r="AC43" s="25" t="str">
        <f t="shared" si="6"/>
        <v/>
      </c>
      <c r="AD43" s="25">
        <f t="shared" si="7"/>
        <v>0</v>
      </c>
    </row>
    <row r="44" spans="1:30" ht="22.5" customHeight="1" thickBot="1">
      <c r="A44" s="36">
        <v>40</v>
      </c>
      <c r="B44" s="37" t="e">
        <f t="shared" si="8"/>
        <v>#N/A</v>
      </c>
      <c r="C44" s="37" t="str">
        <f t="shared" si="1"/>
        <v/>
      </c>
      <c r="D44" s="37" t="str">
        <f t="shared" si="0"/>
        <v/>
      </c>
      <c r="E44" s="38" t="str">
        <f t="shared" si="2"/>
        <v/>
      </c>
      <c r="F44" s="39"/>
      <c r="G44" s="40"/>
      <c r="H44" s="41"/>
      <c r="I44" s="41"/>
      <c r="J44" s="42"/>
      <c r="K44" s="42"/>
      <c r="L44" s="42"/>
      <c r="M44" s="42"/>
      <c r="N44" s="42"/>
      <c r="O44" s="43"/>
      <c r="P44" s="43"/>
      <c r="Q44" s="42"/>
      <c r="R44" s="42"/>
      <c r="S44" s="42"/>
      <c r="T44" s="42"/>
      <c r="U44" s="42"/>
      <c r="V44" s="42"/>
      <c r="W44" s="42"/>
      <c r="X44" s="67"/>
      <c r="Y44" s="44" t="str">
        <f t="shared" si="3"/>
        <v/>
      </c>
      <c r="Z44" s="2"/>
      <c r="AA44" s="25" t="str">
        <f t="shared" si="4"/>
        <v/>
      </c>
      <c r="AB44" s="25" t="str">
        <f t="shared" si="5"/>
        <v/>
      </c>
      <c r="AC44" s="25" t="str">
        <f t="shared" si="6"/>
        <v/>
      </c>
      <c r="AD44" s="25">
        <f t="shared" si="7"/>
        <v>0</v>
      </c>
    </row>
    <row r="45" spans="1:30" ht="22.5" customHeight="1" thickTop="1">
      <c r="A45" s="45" t="s">
        <v>48</v>
      </c>
      <c r="B45" s="46"/>
      <c r="C45" s="46"/>
      <c r="D45" s="46"/>
      <c r="E45" s="46"/>
      <c r="F45" s="47"/>
      <c r="G45" s="46"/>
      <c r="H45" s="47"/>
      <c r="I45" s="47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8"/>
      <c r="V45" s="46"/>
      <c r="W45" s="46"/>
      <c r="X45" s="47"/>
      <c r="Z45" s="3" t="s">
        <v>49</v>
      </c>
      <c r="AA45" s="49">
        <f>SUM(AA5:AA44)</f>
        <v>0</v>
      </c>
      <c r="AB45" s="49">
        <f t="shared" ref="AB45:AC45" si="10">SUM(AB5:AB44)</f>
        <v>0</v>
      </c>
      <c r="AC45" s="49">
        <f t="shared" si="10"/>
        <v>0</v>
      </c>
      <c r="AD45" s="49">
        <f>SUM(AD5:AD44)</f>
        <v>0</v>
      </c>
    </row>
    <row r="46" spans="1:30" ht="22.5" customHeight="1">
      <c r="A46" s="50" t="s">
        <v>50</v>
      </c>
      <c r="B46" s="51"/>
      <c r="C46" s="51"/>
      <c r="Z46" s="3" t="s">
        <v>51</v>
      </c>
      <c r="AA46" s="3">
        <f>COUNT(AA5:AA44)</f>
        <v>0</v>
      </c>
      <c r="AB46" s="3">
        <f t="shared" ref="AB46:AC46" si="11">COUNT(AB5:AB44)</f>
        <v>0</v>
      </c>
      <c r="AC46" s="3">
        <f t="shared" si="11"/>
        <v>0</v>
      </c>
      <c r="AD46" s="3"/>
    </row>
    <row r="47" spans="1:30" ht="22.5" customHeight="1">
      <c r="A47" s="51" t="s">
        <v>52</v>
      </c>
      <c r="S47" s="2" t="s">
        <v>53</v>
      </c>
      <c r="T47" s="52" t="s">
        <v>54</v>
      </c>
      <c r="U47" s="52"/>
      <c r="V47" s="53"/>
      <c r="W47" s="53"/>
      <c r="Z47" s="2"/>
    </row>
    <row r="48" spans="1:30" ht="22.5" customHeight="1">
      <c r="A48" s="51" t="s">
        <v>55</v>
      </c>
      <c r="T48" s="2" t="s">
        <v>56</v>
      </c>
      <c r="U48" s="55" t="s">
        <v>57</v>
      </c>
      <c r="V48" s="56"/>
      <c r="W48" s="56"/>
      <c r="X48" s="56"/>
      <c r="Z48" s="2"/>
    </row>
    <row r="49" spans="1:26" ht="22.5" customHeight="1">
      <c r="A49" s="53"/>
      <c r="B49" s="53"/>
      <c r="C49" s="53"/>
      <c r="Z49" s="2"/>
    </row>
    <row r="50" spans="1:26" ht="22.5" customHeight="1">
      <c r="A50" s="53"/>
      <c r="B50" s="53"/>
      <c r="C50" s="53"/>
      <c r="Z50" s="2"/>
    </row>
    <row r="51" spans="1:26" ht="22.5" customHeight="1">
      <c r="A51" s="53"/>
      <c r="B51" s="53"/>
      <c r="C51" s="53"/>
      <c r="Z51" s="2"/>
    </row>
    <row r="52" spans="1:26" ht="22.5" customHeight="1">
      <c r="A52" s="53"/>
      <c r="B52" s="53"/>
      <c r="C52" s="53"/>
      <c r="Z52" s="2"/>
    </row>
    <row r="53" spans="1:26" ht="22.5" customHeight="1">
      <c r="A53" s="53"/>
      <c r="B53" s="53"/>
      <c r="C53" s="53"/>
      <c r="Z53" s="2"/>
    </row>
    <row r="54" spans="1:26" ht="22.5" customHeight="1">
      <c r="A54" s="53"/>
      <c r="B54" s="53"/>
      <c r="C54" s="53"/>
      <c r="Z54" s="2"/>
    </row>
    <row r="55" spans="1:26" ht="22.5" customHeight="1">
      <c r="A55" s="53"/>
      <c r="B55" s="53"/>
      <c r="C55" s="53"/>
      <c r="Z55" s="2"/>
    </row>
    <row r="56" spans="1:26" ht="22.5" customHeight="1">
      <c r="A56" s="53"/>
      <c r="B56" s="53"/>
      <c r="C56" s="53"/>
      <c r="Z56" s="2"/>
    </row>
    <row r="57" spans="1:26" ht="22.5" customHeight="1">
      <c r="A57" s="53"/>
      <c r="B57" s="53"/>
      <c r="C57" s="53"/>
      <c r="Z57" s="2"/>
    </row>
  </sheetData>
  <sheetProtection password="DAFB" sheet="1" objects="1" scenarios="1"/>
  <mergeCells count="7">
    <mergeCell ref="AE7:AE11"/>
    <mergeCell ref="AE12:AE16"/>
    <mergeCell ref="U48:X48"/>
    <mergeCell ref="A1:X1"/>
    <mergeCell ref="O3:P3"/>
    <mergeCell ref="S3:T3"/>
    <mergeCell ref="U3:X3"/>
  </mergeCells>
  <phoneticPr fontId="3"/>
  <dataValidations count="6">
    <dataValidation type="list" errorStyle="warning" imeMode="hiragana" showErrorMessage="1" sqref="X2">
      <formula1>$AI$5:$AI$18</formula1>
    </dataValidation>
    <dataValidation type="list" allowBlank="1" showInputMessage="1" showErrorMessage="1" sqref="S5:W44">
      <formula1>"○"</formula1>
    </dataValidation>
    <dataValidation type="list" allowBlank="1" showInputMessage="1" showErrorMessage="1" sqref="S45">
      <formula1>"大会参加,資料のみ参加"</formula1>
    </dataValidation>
    <dataValidation type="list" allowBlank="1" showInputMessage="1" showErrorMessage="1" sqref="Q5:R45 O45:P45">
      <formula1>"1,2,3,4,5"</formula1>
    </dataValidation>
    <dataValidation imeMode="hiragana" allowBlank="1" sqref="H3 O3:P3 F5:I44 X5:X44"/>
    <dataValidation type="list" errorStyle="warning" imeMode="off" allowBlank="1" showErrorMessage="1" sqref="O5:P44">
      <formula1>$A$5:$A$9</formula1>
    </dataValidation>
  </dataValidations>
  <hyperlinks>
    <hyperlink ref="U48" r:id="rId1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県内申込表</vt:lpstr>
      <vt:lpstr>県内申込表!Print_Area</vt:lpstr>
      <vt:lpstr>支部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tsurugi</dc:creator>
  <cp:lastModifiedBy>平尾　英司</cp:lastModifiedBy>
  <cp:lastPrinted>2018-05-20T11:58:54Z</cp:lastPrinted>
  <dcterms:created xsi:type="dcterms:W3CDTF">2018-05-18T06:05:15Z</dcterms:created>
  <dcterms:modified xsi:type="dcterms:W3CDTF">2018-05-20T11:59:52Z</dcterms:modified>
</cp:coreProperties>
</file>